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C:\Users\mamadou-oury.diallo\OneDrive - Voies navigables de France\Bureau\consultations 2025\en cours\ECLUSE DE LALANDE\DCE\DCE PLACE\"/>
    </mc:Choice>
  </mc:AlternateContent>
  <xr:revisionPtr revIDLastSave="0" documentId="13_ncr:1_{15A7BEDE-0E2F-4631-8D76-034D60891184}" xr6:coauthVersionLast="47" xr6:coauthVersionMax="47" xr10:uidLastSave="{00000000-0000-0000-0000-000000000000}"/>
  <bookViews>
    <workbookView xWindow="-28920" yWindow="-540" windowWidth="29040" windowHeight="15720" xr2:uid="{6D52C533-C2DA-4E7A-8AAC-4691C40C14B6}"/>
  </bookViews>
  <sheets>
    <sheet name="BPU" sheetId="2" r:id="rId1"/>
    <sheet name="DQE"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 i="1" l="1"/>
  <c r="F30" i="1"/>
  <c r="F25" i="1"/>
  <c r="F23" i="1"/>
  <c r="F26" i="1" l="1"/>
  <c r="F24" i="1"/>
  <c r="F27" i="1" s="1"/>
  <c r="F19" i="1"/>
  <c r="F18" i="1"/>
  <c r="F17" i="1"/>
  <c r="F16" i="1"/>
  <c r="F12" i="1"/>
  <c r="F11" i="1"/>
  <c r="F13" i="1" s="1"/>
  <c r="F7" i="1"/>
  <c r="F6" i="1"/>
  <c r="F5" i="1"/>
  <c r="F20" i="1" l="1"/>
  <c r="F32" i="1" l="1"/>
  <c r="F33" i="1" s="1"/>
  <c r="F34" i="1" s="1"/>
</calcChain>
</file>

<file path=xl/sharedStrings.xml><?xml version="1.0" encoding="utf-8"?>
<sst xmlns="http://schemas.openxmlformats.org/spreadsheetml/2006/main" count="100" uniqueCount="76">
  <si>
    <t>N°</t>
  </si>
  <si>
    <t>Désignation des travaux</t>
  </si>
  <si>
    <t>Unité</t>
  </si>
  <si>
    <t>Quantité</t>
  </si>
  <si>
    <t>PU (HT)</t>
  </si>
  <si>
    <t>Total (HT)</t>
  </si>
  <si>
    <t>Postes généraux</t>
  </si>
  <si>
    <t>Ft</t>
  </si>
  <si>
    <t>Documents d'execution, frais d'étude</t>
  </si>
  <si>
    <t>Essais et contrôles</t>
  </si>
  <si>
    <t>Travaux préparatoires</t>
  </si>
  <si>
    <t>Travaux de comblement par injection</t>
  </si>
  <si>
    <t>Mise en œuvre des murs de fermeture en parpaings</t>
  </si>
  <si>
    <t>m²</t>
  </si>
  <si>
    <t>Forages des puits d'injection</t>
  </si>
  <si>
    <t>ft</t>
  </si>
  <si>
    <r>
      <t>m</t>
    </r>
    <r>
      <rPr>
        <vertAlign val="superscript"/>
        <sz val="11"/>
        <color theme="1"/>
        <rFont val="Calibri"/>
        <family val="2"/>
      </rPr>
      <t>3</t>
    </r>
  </si>
  <si>
    <t>Travaux de remblaiement et remise en état</t>
  </si>
  <si>
    <t>Remblaiement talus, cavité et galerie inférieure avec matériau d'apport</t>
  </si>
  <si>
    <t>m3</t>
  </si>
  <si>
    <t>Total HT</t>
  </si>
  <si>
    <t>Total TTC</t>
  </si>
  <si>
    <t>TVA 20%</t>
  </si>
  <si>
    <t>Sous-total poste 1 : Postes généraux</t>
  </si>
  <si>
    <t>Sous-total poste 2 : Travaux préparatoires</t>
  </si>
  <si>
    <t>Sous-total poste 3 : Travaux de comblement par injection</t>
  </si>
  <si>
    <t>Sous-total poste 4 : Travaux de remblaiement et de remise en état</t>
  </si>
  <si>
    <t>Nettoyage préalable de l'emprise (secteur talus)</t>
  </si>
  <si>
    <t>Foudroyage et ouverture galerie de raccordement aval</t>
  </si>
  <si>
    <t>Travaux de sécurisation de la galerie secondaire et de la galerie de liaison</t>
  </si>
  <si>
    <t>Injection de coulis de ciment</t>
  </si>
  <si>
    <t>Injection de coulis de clavage</t>
  </si>
  <si>
    <t>Réfection ponctuelle du quai et de la voirie</t>
  </si>
  <si>
    <t>Engazonnement, remise en état, travaux de finition</t>
  </si>
  <si>
    <t>Etablissement d’un DOE</t>
  </si>
  <si>
    <t>Installations de chantier</t>
  </si>
  <si>
    <r>
      <rPr>
        <b/>
        <u/>
        <sz val="10"/>
        <rFont val="Calibri"/>
        <family val="1"/>
      </rPr>
      <t xml:space="preserve">Etablissement d’un DOE
</t>
    </r>
    <r>
      <rPr>
        <sz val="10"/>
        <rFont val="Calibri"/>
        <family val="1"/>
      </rPr>
      <t>Ce prix rémunère au forfait l’établissement d’un Dossier d’Ouvrage Exécuté à l’issue
des travaux.
Le Forfait …………………………………………………………………………………………………………………….</t>
    </r>
  </si>
  <si>
    <r>
      <rPr>
        <sz val="10"/>
        <rFont val="Calibri"/>
        <family val="1"/>
      </rPr>
      <t>Les prix n° 500 rémunèrent la réalisation du dossier de recollement</t>
    </r>
  </si>
  <si>
    <r>
      <rPr>
        <b/>
        <sz val="10"/>
        <rFont val="Calibri"/>
        <family val="1"/>
      </rPr>
      <t>PRIX        UNITAIRE HORS TAXES</t>
    </r>
  </si>
  <si>
    <r>
      <rPr>
        <b/>
        <sz val="10"/>
        <rFont val="Calibri"/>
        <family val="1"/>
      </rPr>
      <t>DESIGNATION ET PRIX EN LETTRES</t>
    </r>
  </si>
  <si>
    <r>
      <rPr>
        <b/>
        <sz val="10"/>
        <rFont val="Calibri"/>
        <family val="1"/>
      </rPr>
      <t>N° DE PRIX</t>
    </r>
  </si>
  <si>
    <r>
      <rPr>
        <b/>
        <u/>
        <sz val="10"/>
        <rFont val="Calibri"/>
        <family val="2"/>
      </rPr>
      <t>Engazonnement, remise en état, travaux de finition</t>
    </r>
    <r>
      <rPr>
        <b/>
        <u/>
        <sz val="10"/>
        <rFont val="Calibri"/>
        <family val="1"/>
      </rPr>
      <t xml:space="preserve">
</t>
    </r>
    <r>
      <rPr>
        <sz val="10"/>
        <rFont val="Calibri"/>
        <family val="1"/>
      </rPr>
      <t xml:space="preserve">Ce prix rémunère au forfait la remise en état de la zone de travaux, y compris des installations de chantier. Il inclut :
</t>
    </r>
    <r>
      <rPr>
        <sz val="10"/>
        <rFont val="Symbol"/>
        <family val="5"/>
      </rPr>
      <t></t>
    </r>
    <r>
      <rPr>
        <sz val="10"/>
        <rFont val="Times New Roman"/>
        <family val="1"/>
      </rPr>
      <t xml:space="preserve">     </t>
    </r>
    <r>
      <rPr>
        <sz val="10"/>
        <rFont val="Calibri"/>
        <family val="1"/>
      </rPr>
      <t xml:space="preserve">Le nettoyage des zones d’installations de chantier et des voiries ;
</t>
    </r>
    <r>
      <rPr>
        <sz val="10"/>
        <rFont val="Symbol"/>
        <family val="5"/>
      </rPr>
      <t></t>
    </r>
    <r>
      <rPr>
        <sz val="10"/>
        <rFont val="Times New Roman"/>
        <family val="1"/>
      </rPr>
      <t xml:space="preserve">     </t>
    </r>
    <r>
      <rPr>
        <sz val="10"/>
        <rFont val="Calibri"/>
        <family val="1"/>
      </rPr>
      <t>La fourniture de graines et l’ensemencement du talus.
Le Forfait …………………………………………………………………………………………………………….</t>
    </r>
  </si>
  <si>
    <r>
      <rPr>
        <b/>
        <u/>
        <sz val="10"/>
        <rFont val="Calibri"/>
        <family val="2"/>
      </rPr>
      <t>Réfection ponctuelle du quai et de la voirie</t>
    </r>
    <r>
      <rPr>
        <b/>
        <u/>
        <sz val="10"/>
        <rFont val="Calibri"/>
        <family val="1"/>
      </rPr>
      <t xml:space="preserve">
</t>
    </r>
    <r>
      <rPr>
        <sz val="10"/>
        <rFont val="Calibri"/>
        <family val="1"/>
      </rPr>
      <t xml:space="preserve">Ce prix rémunère au forfait les travaux ponctuels de réfection du quai et de la voirie au droit des forages d’injection. Il inclut :
</t>
    </r>
    <r>
      <rPr>
        <sz val="10"/>
        <rFont val="Symbol"/>
        <family val="5"/>
      </rPr>
      <t></t>
    </r>
    <r>
      <rPr>
        <sz val="10"/>
        <rFont val="Times New Roman"/>
        <family val="1"/>
      </rPr>
      <t xml:space="preserve">     </t>
    </r>
    <r>
      <rPr>
        <sz val="10"/>
        <rFont val="Calibri"/>
        <family val="1"/>
      </rPr>
      <t xml:space="preserve">Le remplissage du forage au coulis de mortier de ciment en fin d'injection ;
</t>
    </r>
    <r>
      <rPr>
        <sz val="10"/>
        <rFont val="Symbol"/>
        <family val="5"/>
      </rPr>
      <t></t>
    </r>
    <r>
      <rPr>
        <sz val="10"/>
        <rFont val="Times New Roman"/>
        <family val="1"/>
      </rPr>
      <t xml:space="preserve">     </t>
    </r>
    <r>
      <rPr>
        <sz val="10"/>
        <rFont val="Calibri"/>
        <family val="1"/>
      </rPr>
      <t>La réfection superficielle des enrobés et du stabilisé au droit de chaque point de sondage.
Le Forfait …………………………………………………………………………………………………………….</t>
    </r>
  </si>
  <si>
    <r>
      <rPr>
        <b/>
        <u/>
        <sz val="10"/>
        <rFont val="Calibri"/>
        <family val="1"/>
      </rPr>
      <t xml:space="preserve">Remblaiement  du  talus,  de  la  cavité  et  de  la  galerie  inférieure  avec  matériaux
</t>
    </r>
    <r>
      <rPr>
        <b/>
        <u/>
        <sz val="10"/>
        <rFont val="Calibri"/>
        <family val="1"/>
      </rPr>
      <t xml:space="preserve">d’apport
</t>
    </r>
    <r>
      <rPr>
        <sz val="10"/>
        <rFont val="Calibri"/>
        <family val="1"/>
      </rPr>
      <t xml:space="preserve">Ce prix rémunère au mètre cube les travaux de remblaiement de la cavité et la galerie inférieure  avec  des  matériaux  d’apport,  ainsi  que  la  mise  en  œuvre  en  talus  de matériaux   d’apport   au   droit   de   l’emprise   de   l’ancienne   habitation   et   dans l’alignement du chemin de desserte de la base nautique. Il inclut :
</t>
    </r>
    <r>
      <rPr>
        <sz val="10"/>
        <rFont val="Symbol"/>
        <family val="5"/>
      </rPr>
      <t></t>
    </r>
    <r>
      <rPr>
        <sz val="10"/>
        <rFont val="Times New Roman"/>
        <family val="1"/>
      </rPr>
      <t xml:space="preserve">     </t>
    </r>
    <r>
      <rPr>
        <sz val="10"/>
        <rFont val="Calibri"/>
        <family val="1"/>
      </rPr>
      <t xml:space="preserve">La fourniture et le stockage de matériaux d’apport ;
</t>
    </r>
    <r>
      <rPr>
        <sz val="10"/>
        <rFont val="Symbol"/>
        <family val="5"/>
      </rPr>
      <t></t>
    </r>
    <r>
      <rPr>
        <sz val="10"/>
        <rFont val="Times New Roman"/>
        <family val="1"/>
      </rPr>
      <t xml:space="preserve">     </t>
    </r>
    <r>
      <rPr>
        <sz val="10"/>
        <rFont val="Calibri"/>
        <family val="1"/>
      </rPr>
      <t xml:space="preserve">La  mise  en  œuvre  et  le  compactage  du  matériau  d’apport  sur  la  zone d’entrée des galeries ;
</t>
    </r>
    <r>
      <rPr>
        <sz val="10"/>
        <rFont val="Symbol"/>
        <family val="5"/>
      </rPr>
      <t></t>
    </r>
    <r>
      <rPr>
        <sz val="10"/>
        <rFont val="Times New Roman"/>
        <family val="1"/>
      </rPr>
      <t xml:space="preserve">     </t>
    </r>
    <r>
      <rPr>
        <sz val="10"/>
        <rFont val="Calibri"/>
        <family val="1"/>
      </rPr>
      <t xml:space="preserve">Le talutage selon la pente du chemin d’accès.
</t>
    </r>
    <r>
      <rPr>
        <sz val="10"/>
        <rFont val="Calibri"/>
        <family val="1"/>
      </rPr>
      <t>Le m</t>
    </r>
    <r>
      <rPr>
        <vertAlign val="superscript"/>
        <sz val="10"/>
        <rFont val="Calibri"/>
        <family val="1"/>
      </rPr>
      <t>3</t>
    </r>
    <r>
      <rPr>
        <sz val="10"/>
        <rFont val="Calibri"/>
        <family val="1"/>
      </rPr>
      <t xml:space="preserve"> …………………………………………………………………………………………………………………….</t>
    </r>
  </si>
  <si>
    <r>
      <rPr>
        <b/>
        <u/>
        <sz val="10"/>
        <rFont val="Calibri"/>
        <family val="1"/>
      </rPr>
      <t xml:space="preserve">Foudroyage et ouverture galerie de raccordement aval
</t>
    </r>
    <r>
      <rPr>
        <sz val="10"/>
        <rFont val="Calibri"/>
        <family val="1"/>
      </rPr>
      <t xml:space="preserve">Ce prix rémunère au forfait les travaux de terrassement de la voûte de la galerie basse reliant la sortie de galerie à combler au canal. Il inclut :
</t>
    </r>
    <r>
      <rPr>
        <sz val="10"/>
        <rFont val="Symbol"/>
        <family val="5"/>
      </rPr>
      <t></t>
    </r>
    <r>
      <rPr>
        <sz val="10"/>
        <rFont val="Times New Roman"/>
        <family val="1"/>
      </rPr>
      <t xml:space="preserve">     </t>
    </r>
    <r>
      <rPr>
        <sz val="10"/>
        <rFont val="Calibri"/>
        <family val="1"/>
      </rPr>
      <t xml:space="preserve">Le terrassement du toit de la galerie pour sa mise à nu ;
</t>
    </r>
    <r>
      <rPr>
        <sz val="10"/>
        <rFont val="Symbol"/>
        <family val="5"/>
      </rPr>
      <t></t>
    </r>
    <r>
      <rPr>
        <sz val="10"/>
        <rFont val="Times New Roman"/>
        <family val="1"/>
      </rPr>
      <t xml:space="preserve">     </t>
    </r>
    <r>
      <rPr>
        <sz val="10"/>
        <rFont val="Calibri"/>
        <family val="1"/>
      </rPr>
      <t xml:space="preserve">Le remblaiement et le compactage du fossé de liaison ;
</t>
    </r>
    <r>
      <rPr>
        <sz val="10"/>
        <rFont val="Symbol"/>
        <family val="5"/>
      </rPr>
      <t></t>
    </r>
    <r>
      <rPr>
        <sz val="10"/>
        <rFont val="Times New Roman"/>
        <family val="1"/>
      </rPr>
      <t xml:space="preserve">     </t>
    </r>
    <r>
      <rPr>
        <sz val="10"/>
        <rFont val="Calibri"/>
        <family val="1"/>
      </rPr>
      <t xml:space="preserve">La sécurisation de la tête de pont aval, au niveau du canal.
</t>
    </r>
    <r>
      <rPr>
        <sz val="10"/>
        <rFont val="Calibri"/>
        <family val="1"/>
      </rPr>
      <t>Le Forfait…………………………………………………………………………………………………………………….</t>
    </r>
  </si>
  <si>
    <r>
      <rPr>
        <sz val="10"/>
        <rFont val="Calibri"/>
        <family val="1"/>
      </rPr>
      <t>Les prix n° 400 rémunèrent les travaux de remblaiement et de remise en état du site</t>
    </r>
  </si>
  <si>
    <r>
      <rPr>
        <b/>
        <u/>
        <sz val="10"/>
        <rFont val="Calibri"/>
        <family val="1"/>
      </rPr>
      <t>Travaux de remblaiement et remise en état</t>
    </r>
  </si>
  <si>
    <r>
      <rPr>
        <b/>
        <u/>
        <sz val="10"/>
        <rFont val="Calibri"/>
        <family val="2"/>
      </rPr>
      <t>Injection de coulis de clavage</t>
    </r>
    <r>
      <rPr>
        <b/>
        <u/>
        <sz val="10"/>
        <rFont val="Calibri"/>
        <family val="1"/>
      </rPr>
      <t xml:space="preserve">
</t>
    </r>
    <r>
      <rPr>
        <sz val="10"/>
        <rFont val="Calibri"/>
        <family val="1"/>
      </rPr>
      <t xml:space="preserve">Ce prix rémunère au mètre cube les travaux d’injection de clavage, y compris toutes les sujétions d’exécution. Il inclut :
</t>
    </r>
    <r>
      <rPr>
        <sz val="10"/>
        <rFont val="Symbol"/>
        <family val="5"/>
      </rPr>
      <t></t>
    </r>
    <r>
      <rPr>
        <sz val="10"/>
        <rFont val="Times New Roman"/>
        <family val="1"/>
      </rPr>
      <t xml:space="preserve">     </t>
    </r>
    <r>
      <rPr>
        <sz val="10"/>
        <rFont val="Calibri"/>
        <family val="1"/>
      </rPr>
      <t xml:space="preserve">La fourniture et la mise en œuvre d’un coulis de mortier dosé à 250 kg/m3 minimum
</t>
    </r>
    <r>
      <rPr>
        <sz val="10"/>
        <rFont val="Symbol"/>
        <family val="5"/>
      </rPr>
      <t></t>
    </r>
    <r>
      <rPr>
        <sz val="10"/>
        <rFont val="Times New Roman"/>
        <family val="1"/>
      </rPr>
      <t xml:space="preserve">     </t>
    </r>
    <r>
      <rPr>
        <sz val="10"/>
        <rFont val="Calibri"/>
        <family val="1"/>
      </rPr>
      <t xml:space="preserve">Les   injections   de   coulis   sous   pression   pour   assurer   le   clavage   du comblement ;
</t>
    </r>
    <r>
      <rPr>
        <sz val="10"/>
        <rFont val="Symbol"/>
        <family val="5"/>
      </rPr>
      <t></t>
    </r>
    <r>
      <rPr>
        <sz val="10"/>
        <rFont val="Times New Roman"/>
        <family val="1"/>
      </rPr>
      <t xml:space="preserve">     </t>
    </r>
    <r>
      <rPr>
        <sz val="10"/>
        <rFont val="Calibri"/>
        <family val="1"/>
      </rPr>
      <t>Toute  opération  nécessaire  pour  combler  les  vides  résiduels  et  assurer  le contact entre la clé de voûte et le coulis.
Le m</t>
    </r>
    <r>
      <rPr>
        <vertAlign val="superscript"/>
        <sz val="10"/>
        <rFont val="Calibri"/>
        <family val="1"/>
      </rPr>
      <t>3</t>
    </r>
    <r>
      <rPr>
        <sz val="10"/>
        <rFont val="Calibri"/>
        <family val="1"/>
      </rPr>
      <t xml:space="preserve"> ………………………………………………………………………………………………………………….</t>
    </r>
  </si>
  <si>
    <r>
      <rPr>
        <b/>
        <u/>
        <sz val="10"/>
        <rFont val="Calibri"/>
        <family val="2"/>
      </rPr>
      <t>Injection de coulis de ciment</t>
    </r>
    <r>
      <rPr>
        <b/>
        <u/>
        <sz val="10"/>
        <rFont val="Calibri"/>
        <family val="1"/>
      </rPr>
      <t xml:space="preserve">
</t>
    </r>
    <r>
      <rPr>
        <sz val="10"/>
        <rFont val="Calibri"/>
        <family val="1"/>
      </rPr>
      <t xml:space="preserve">Ce prix rémunère au mètre cube le comblement de la galerie au coulis de ciment par injection depuis le terrain naturel. Il inclut :
</t>
    </r>
    <r>
      <rPr>
        <sz val="10"/>
        <rFont val="Symbol"/>
        <family val="5"/>
      </rPr>
      <t></t>
    </r>
    <r>
      <rPr>
        <sz val="10"/>
        <rFont val="Times New Roman"/>
        <family val="1"/>
      </rPr>
      <t xml:space="preserve">     </t>
    </r>
    <r>
      <rPr>
        <sz val="10"/>
        <rFont val="Calibri"/>
        <family val="1"/>
      </rPr>
      <t xml:space="preserve">La fourniture et la mise en œuvre par pompage d’un coulis de mortier de
ciment de remplissage dosé à 150 kg/m3 minimum (Rc28j &gt; 2,0 MPa) ;
</t>
    </r>
    <r>
      <rPr>
        <sz val="10"/>
        <rFont val="Symbol"/>
        <family val="5"/>
      </rPr>
      <t></t>
    </r>
    <r>
      <rPr>
        <sz val="10"/>
        <rFont val="Times New Roman"/>
        <family val="1"/>
      </rPr>
      <t xml:space="preserve">     </t>
    </r>
    <r>
      <rPr>
        <sz val="10"/>
        <rFont val="Calibri"/>
        <family val="1"/>
      </rPr>
      <t xml:space="preserve">Les opérations de contrôle de la bonne mise en place du coulis de ciment et les essais de résistance sur éprouvettes ;
</t>
    </r>
    <r>
      <rPr>
        <sz val="10"/>
        <rFont val="Symbol"/>
        <family val="5"/>
      </rPr>
      <t></t>
    </r>
    <r>
      <rPr>
        <sz val="10"/>
        <rFont val="Times New Roman"/>
        <family val="1"/>
      </rPr>
      <t xml:space="preserve">     </t>
    </r>
    <r>
      <rPr>
        <sz val="10"/>
        <rFont val="Calibri"/>
        <family val="1"/>
      </rPr>
      <t xml:space="preserve">Toute précaution nécessaire pour éviter la perte de coulis ;
</t>
    </r>
    <r>
      <rPr>
        <sz val="10"/>
        <rFont val="Symbol"/>
        <family val="5"/>
      </rPr>
      <t></t>
    </r>
    <r>
      <rPr>
        <sz val="10"/>
        <rFont val="Times New Roman"/>
        <family val="1"/>
      </rPr>
      <t xml:space="preserve">     </t>
    </r>
    <r>
      <rPr>
        <sz val="10"/>
        <rFont val="Calibri"/>
        <family val="1"/>
      </rPr>
      <t>Les reprises éventuelles à la suite des opérations de contrôle.
Le m</t>
    </r>
    <r>
      <rPr>
        <vertAlign val="superscript"/>
        <sz val="10"/>
        <rFont val="Calibri"/>
        <family val="1"/>
      </rPr>
      <t>3</t>
    </r>
    <r>
      <rPr>
        <sz val="10"/>
        <rFont val="Calibri"/>
        <family val="1"/>
      </rPr>
      <t xml:space="preserve"> ……………………………………………………………………………………………………………………</t>
    </r>
  </si>
  <si>
    <r>
      <rPr>
        <b/>
        <u/>
        <sz val="10"/>
        <rFont val="Calibri"/>
        <family val="1"/>
      </rPr>
      <t xml:space="preserve">Forage des puits d’injection
</t>
    </r>
    <r>
      <rPr>
        <sz val="10"/>
        <rFont val="Calibri"/>
        <family val="1"/>
      </rPr>
      <t xml:space="preserve">Ce  prix  rémunère  au  forfait  la  réalisation  des  forages  nécessaires  aux  travaux
</t>
    </r>
    <r>
      <rPr>
        <sz val="10"/>
        <rFont val="Calibri"/>
        <family val="1"/>
      </rPr>
      <t xml:space="preserve">d’injection de coulis. Il inclut :
</t>
    </r>
    <r>
      <rPr>
        <sz val="10"/>
        <rFont val="Symbol"/>
        <family val="5"/>
      </rPr>
      <t></t>
    </r>
    <r>
      <rPr>
        <sz val="10"/>
        <rFont val="Times New Roman"/>
        <family val="1"/>
      </rPr>
      <t xml:space="preserve">     </t>
    </r>
    <r>
      <rPr>
        <sz val="10"/>
        <rFont val="Calibri"/>
        <family val="1"/>
      </rPr>
      <t xml:space="preserve">La mise en station au droit des sondages ;
</t>
    </r>
    <r>
      <rPr>
        <sz val="10"/>
        <rFont val="Symbol"/>
        <family val="5"/>
      </rPr>
      <t></t>
    </r>
    <r>
      <rPr>
        <sz val="10"/>
        <rFont val="Times New Roman"/>
        <family val="1"/>
      </rPr>
      <t xml:space="preserve">     </t>
    </r>
    <r>
      <rPr>
        <sz val="10"/>
        <rFont val="Calibri"/>
        <family val="1"/>
      </rPr>
      <t xml:space="preserve">La protection du cheminement de la foreuse et de la zone de travail ;
</t>
    </r>
    <r>
      <rPr>
        <sz val="10"/>
        <rFont val="Symbol"/>
        <family val="5"/>
      </rPr>
      <t></t>
    </r>
    <r>
      <rPr>
        <sz val="10"/>
        <rFont val="Times New Roman"/>
        <family val="1"/>
      </rPr>
      <t xml:space="preserve">     </t>
    </r>
    <r>
      <rPr>
        <sz val="10"/>
        <rFont val="Calibri"/>
        <family val="1"/>
      </rPr>
      <t xml:space="preserve">La foration verticale en diamètre Ø 115 à 150 mm, avec enregistrement des paramètres de forage ;
</t>
    </r>
    <r>
      <rPr>
        <sz val="10"/>
        <rFont val="Symbol"/>
        <family val="5"/>
      </rPr>
      <t></t>
    </r>
    <r>
      <rPr>
        <sz val="10"/>
        <rFont val="Times New Roman"/>
        <family val="1"/>
      </rPr>
      <t xml:space="preserve">     </t>
    </r>
    <r>
      <rPr>
        <sz val="10"/>
        <rFont val="Calibri"/>
        <family val="1"/>
      </rPr>
      <t xml:space="preserve">La fourniture et la pose de tube PVC (Ø 100mm) jusqu'au toit de la galerie ;
</t>
    </r>
    <r>
      <rPr>
        <sz val="10"/>
        <rFont val="Symbol"/>
        <family val="5"/>
      </rPr>
      <t></t>
    </r>
    <r>
      <rPr>
        <sz val="10"/>
        <rFont val="Times New Roman"/>
        <family val="1"/>
      </rPr>
      <t xml:space="preserve">     </t>
    </r>
    <r>
      <rPr>
        <sz val="10"/>
        <rFont val="Calibri"/>
        <family val="1"/>
      </rPr>
      <t xml:space="preserve">Le nettoyage en fin d’intervention incluant l’évacuation des déblais et boues
</t>
    </r>
    <r>
      <rPr>
        <sz val="10"/>
        <rFont val="Calibri"/>
        <family val="1"/>
      </rPr>
      <t xml:space="preserve">de forage ;
</t>
    </r>
    <r>
      <rPr>
        <sz val="10"/>
        <rFont val="Symbol"/>
        <family val="5"/>
      </rPr>
      <t></t>
    </r>
    <r>
      <rPr>
        <sz val="10"/>
        <rFont val="Times New Roman"/>
        <family val="1"/>
      </rPr>
      <t xml:space="preserve">     </t>
    </r>
    <r>
      <rPr>
        <sz val="10"/>
        <rFont val="Calibri"/>
        <family val="1"/>
      </rPr>
      <t xml:space="preserve">Le remplissage du forage au coulis de ciment en fin d'injection.
</t>
    </r>
    <r>
      <rPr>
        <sz val="10"/>
        <rFont val="Calibri"/>
        <family val="1"/>
      </rPr>
      <t>Le Forfait ……………………………………………………………………………………………………………………</t>
    </r>
  </si>
  <si>
    <r>
      <rPr>
        <b/>
        <u/>
        <sz val="10"/>
        <rFont val="Calibri"/>
        <family val="1"/>
      </rPr>
      <t xml:space="preserve">Mise en œuvre des murs de fermeture en parpaings
</t>
    </r>
    <r>
      <rPr>
        <sz val="10"/>
        <rFont val="Calibri"/>
        <family val="1"/>
      </rPr>
      <t xml:space="preserve">Ce prix rémunère au mètre carré les travaux de réalisation de murs de blocage des
</t>
    </r>
    <r>
      <rPr>
        <sz val="10"/>
        <rFont val="Calibri"/>
        <family val="1"/>
      </rPr>
      <t xml:space="preserve">galeries, y compris toutes sujétions d’exécution. Il inclut :
</t>
    </r>
    <r>
      <rPr>
        <sz val="10"/>
        <rFont val="Symbol"/>
        <family val="5"/>
      </rPr>
      <t></t>
    </r>
    <r>
      <rPr>
        <sz val="10"/>
        <rFont val="Times New Roman"/>
        <family val="1"/>
      </rPr>
      <t xml:space="preserve">     </t>
    </r>
    <r>
      <rPr>
        <sz val="10"/>
        <rFont val="Calibri"/>
        <family val="1"/>
      </rPr>
      <t xml:space="preserve">Le terrassement et le coulage des fondations des murs de blocage sur 0,30 m  de  profondeur,  y  compris  évacuation  des  remblais  et  gravats  sous l’emprise du mur ;
</t>
    </r>
    <r>
      <rPr>
        <sz val="10"/>
        <rFont val="Symbol"/>
        <family val="5"/>
      </rPr>
      <t></t>
    </r>
    <r>
      <rPr>
        <sz val="10"/>
        <rFont val="Times New Roman"/>
        <family val="1"/>
      </rPr>
      <t xml:space="preserve">     </t>
    </r>
    <r>
      <rPr>
        <sz val="10"/>
        <rFont val="Calibri"/>
        <family val="1"/>
      </rPr>
      <t xml:space="preserve">L’ancrage des murs aux deux extrémités dans les piédroits ;
</t>
    </r>
    <r>
      <rPr>
        <sz val="10"/>
        <rFont val="Symbol"/>
        <family val="5"/>
      </rPr>
      <t></t>
    </r>
    <r>
      <rPr>
        <sz val="10"/>
        <rFont val="Times New Roman"/>
        <family val="1"/>
      </rPr>
      <t xml:space="preserve">     </t>
    </r>
    <r>
      <rPr>
        <sz val="10"/>
        <rFont val="Calibri"/>
        <family val="1"/>
      </rPr>
      <t xml:space="preserve">La fourniture et le stockage des parpaings sur le chantier ;
</t>
    </r>
    <r>
      <rPr>
        <sz val="10"/>
        <rFont val="Symbol"/>
        <family val="5"/>
      </rPr>
      <t></t>
    </r>
    <r>
      <rPr>
        <sz val="10"/>
        <rFont val="Times New Roman"/>
        <family val="1"/>
      </rPr>
      <t xml:space="preserve">     </t>
    </r>
    <r>
      <rPr>
        <sz val="10"/>
        <rFont val="Calibri"/>
        <family val="1"/>
      </rPr>
      <t xml:space="preserve">La  réalisation  des  murs  de  blocage  en  maçonnerie  (parpaing  et  béton),  y compris chainage ou renforts latéraux le cas échéant ;
</t>
    </r>
    <r>
      <rPr>
        <sz val="10"/>
        <rFont val="Symbol"/>
        <family val="5"/>
      </rPr>
      <t></t>
    </r>
    <r>
      <rPr>
        <sz val="10"/>
        <rFont val="Times New Roman"/>
        <family val="1"/>
      </rPr>
      <t xml:space="preserve">     </t>
    </r>
    <r>
      <rPr>
        <sz val="10"/>
        <rFont val="Calibri"/>
        <family val="1"/>
      </rPr>
      <t xml:space="preserve">La création de fenêtre de visualisation entre le haut du mur et la voûte de
</t>
    </r>
    <r>
      <rPr>
        <sz val="10"/>
        <rFont val="Calibri"/>
        <family val="1"/>
      </rPr>
      <t xml:space="preserve">l’ouvrage.
</t>
    </r>
    <r>
      <rPr>
        <sz val="10"/>
        <rFont val="Calibri"/>
        <family val="1"/>
      </rPr>
      <t>Le m² ………………………………………………………………………………………………………………….</t>
    </r>
  </si>
  <si>
    <r>
      <rPr>
        <sz val="10"/>
        <rFont val="Calibri"/>
        <family val="1"/>
      </rPr>
      <t xml:space="preserve">Les   prix   n°300   rémunèrent   les   travaux   de   comblement   par   injections.   Ils
</t>
    </r>
    <r>
      <rPr>
        <sz val="10"/>
        <rFont val="Calibri"/>
        <family val="1"/>
      </rPr>
      <t>comprennent :</t>
    </r>
  </si>
  <si>
    <r>
      <rPr>
        <b/>
        <u/>
        <sz val="10"/>
        <rFont val="Calibri"/>
        <family val="1"/>
      </rPr>
      <t>Travaux de comblement par injection</t>
    </r>
  </si>
  <si>
    <r>
      <rPr>
        <b/>
        <sz val="10"/>
        <rFont val="Calibri"/>
        <family val="1"/>
      </rPr>
      <t xml:space="preserve">PRIX        UNITAIRE
</t>
    </r>
    <r>
      <rPr>
        <b/>
        <sz val="10"/>
        <rFont val="Calibri"/>
        <family val="1"/>
      </rPr>
      <t>HORS TAXES</t>
    </r>
  </si>
  <si>
    <r>
      <rPr>
        <b/>
        <u/>
        <sz val="10"/>
        <rFont val="Calibri"/>
        <family val="2"/>
      </rPr>
      <t>Travaux de sécurisation de la galerie secondaire et de la galerie de liaison</t>
    </r>
    <r>
      <rPr>
        <b/>
        <u/>
        <sz val="10"/>
        <rFont val="Calibri"/>
        <family val="1"/>
      </rPr>
      <t xml:space="preserve">
</t>
    </r>
    <r>
      <rPr>
        <sz val="10"/>
        <rFont val="Calibri"/>
        <family val="1"/>
      </rPr>
      <t xml:space="preserve">Ce prix rémunère forfaitairement les travaux de préparation de la galerie secondaire et de la galerie de liaison en vue de leur comblement, il inclut :
</t>
    </r>
    <r>
      <rPr>
        <sz val="10"/>
        <rFont val="Symbol"/>
        <family val="5"/>
      </rPr>
      <t></t>
    </r>
    <r>
      <rPr>
        <sz val="10"/>
        <rFont val="Times New Roman"/>
        <family val="1"/>
      </rPr>
      <t xml:space="preserve">     </t>
    </r>
    <r>
      <rPr>
        <sz val="10"/>
        <rFont val="Calibri"/>
        <family val="1"/>
      </rPr>
      <t xml:space="preserve">L’ouverture du mur existant dans la galerie de liaison pour assurer la bonne propagation   du   coulis   en   arrière   du   parement,   jusqu’au   front   de creusement ;
</t>
    </r>
    <r>
      <rPr>
        <sz val="10"/>
        <rFont val="Symbol"/>
        <family val="5"/>
      </rPr>
      <t></t>
    </r>
    <r>
      <rPr>
        <sz val="10"/>
        <rFont val="Times New Roman"/>
        <family val="1"/>
      </rPr>
      <t xml:space="preserve">     </t>
    </r>
    <r>
      <rPr>
        <sz val="10"/>
        <rFont val="Calibri"/>
        <family val="1"/>
      </rPr>
      <t xml:space="preserve">La  protection  des  réseaux  pour  éviter  les  pertes  de  coulis  vers  les  gaines techniques,  via  un  gainage,  un  coffrage,  la  mise  en  œuvre  de  mousse polyuréthane expansive ou </t>
    </r>
    <r>
      <rPr>
        <i/>
        <sz val="10"/>
        <rFont val="Calibri"/>
        <family val="1"/>
      </rPr>
      <t>toute solution adaptée</t>
    </r>
    <r>
      <rPr>
        <sz val="10"/>
        <rFont val="Calibri"/>
        <family val="1"/>
      </rPr>
      <t>.
Le Forfait ......................................................................................................................</t>
    </r>
  </si>
  <si>
    <r>
      <rPr>
        <b/>
        <u/>
        <sz val="10"/>
        <rFont val="Calibri"/>
        <family val="2"/>
      </rPr>
      <t>Nettoyage préalable de l'emprise (secteur talus)</t>
    </r>
    <r>
      <rPr>
        <b/>
        <u/>
        <sz val="10"/>
        <rFont val="Calibri"/>
        <family val="1"/>
      </rPr>
      <t xml:space="preserve">
</t>
    </r>
    <r>
      <rPr>
        <sz val="10"/>
        <rFont val="Calibri"/>
        <family val="1"/>
      </rPr>
      <t xml:space="preserve">Ce prix rémunère forfaitairement les travaux de nettoyage préalable de l’emprise des travaux, en particulier de la zone d‘entrée des galeries. Il inclut :
</t>
    </r>
    <r>
      <rPr>
        <sz val="10"/>
        <rFont val="Symbol"/>
        <family val="5"/>
      </rPr>
      <t></t>
    </r>
    <r>
      <rPr>
        <sz val="10"/>
        <rFont val="Times New Roman"/>
        <family val="1"/>
      </rPr>
      <t xml:space="preserve">     </t>
    </r>
    <r>
      <rPr>
        <sz val="10"/>
        <rFont val="Calibri"/>
        <family val="1"/>
      </rPr>
      <t xml:space="preserve">Le terrassement de la cavité située devant l’entrée de la galerie ;
</t>
    </r>
    <r>
      <rPr>
        <sz val="10"/>
        <rFont val="Symbol"/>
        <family val="5"/>
      </rPr>
      <t></t>
    </r>
    <r>
      <rPr>
        <sz val="10"/>
        <rFont val="Times New Roman"/>
        <family val="1"/>
      </rPr>
      <t xml:space="preserve">     </t>
    </r>
    <r>
      <rPr>
        <sz val="10"/>
        <rFont val="Calibri"/>
        <family val="1"/>
      </rPr>
      <t xml:space="preserve">Le  retrait  des  déchets  anthropiques  déposés  sur  la  zone  d’entrée  des
galeries ;
</t>
    </r>
    <r>
      <rPr>
        <sz val="10"/>
        <rFont val="Symbol"/>
        <family val="5"/>
      </rPr>
      <t></t>
    </r>
    <r>
      <rPr>
        <sz val="10"/>
        <rFont val="Times New Roman"/>
        <family val="1"/>
      </rPr>
      <t xml:space="preserve">     </t>
    </r>
    <r>
      <rPr>
        <sz val="10"/>
        <rFont val="Calibri"/>
        <family val="1"/>
      </rPr>
      <t xml:space="preserve">Leur évacuation en filière spécialisée ;
</t>
    </r>
    <r>
      <rPr>
        <sz val="10"/>
        <rFont val="Symbol"/>
        <family val="5"/>
      </rPr>
      <t></t>
    </r>
    <r>
      <rPr>
        <sz val="10"/>
        <rFont val="Times New Roman"/>
        <family val="1"/>
      </rPr>
      <t xml:space="preserve">     </t>
    </r>
    <r>
      <rPr>
        <sz val="10"/>
        <rFont val="Calibri"/>
        <family val="1"/>
      </rPr>
      <t>Le nettoyage de la végétation aux abords de l’ouvrage.
Le Forfait......................................................................................................................</t>
    </r>
  </si>
  <si>
    <r>
      <rPr>
        <sz val="10"/>
        <rFont val="Calibri"/>
        <family val="1"/>
      </rPr>
      <t>Les prix n° 200 rémunèrent les travaux préparatoires au comblement de l’ouvrage.</t>
    </r>
  </si>
  <si>
    <r>
      <rPr>
        <b/>
        <u/>
        <sz val="10"/>
        <rFont val="Calibri"/>
        <family val="1"/>
      </rPr>
      <t>Travaux préparatoires</t>
    </r>
  </si>
  <si>
    <r>
      <rPr>
        <b/>
        <u/>
        <sz val="10"/>
        <rFont val="Calibri"/>
        <family val="1"/>
      </rPr>
      <t xml:space="preserve">Essais et contrôles
</t>
    </r>
    <r>
      <rPr>
        <sz val="10"/>
        <rFont val="Calibri"/>
        <family val="1"/>
      </rPr>
      <t xml:space="preserve">Ce prix rémunère forfaitairement les essais et contrôles définis au CCTP. Il inclut :
</t>
    </r>
    <r>
      <rPr>
        <sz val="10"/>
        <rFont val="Symbol"/>
        <family val="5"/>
      </rPr>
      <t></t>
    </r>
    <r>
      <rPr>
        <sz val="10"/>
        <rFont val="Times New Roman"/>
        <family val="1"/>
      </rPr>
      <t xml:space="preserve">     </t>
    </r>
    <r>
      <rPr>
        <sz val="10"/>
        <rFont val="Calibri"/>
        <family val="1"/>
      </rPr>
      <t xml:space="preserve">L’état des lieux </t>
    </r>
    <r>
      <rPr>
        <i/>
        <sz val="10"/>
        <rFont val="Calibri"/>
        <family val="1"/>
      </rPr>
      <t xml:space="preserve">avant </t>
    </r>
    <r>
      <rPr>
        <sz val="10"/>
        <rFont val="Calibri"/>
        <family val="1"/>
      </rPr>
      <t xml:space="preserve">et </t>
    </r>
    <r>
      <rPr>
        <i/>
        <sz val="10"/>
        <rFont val="Calibri"/>
        <family val="1"/>
      </rPr>
      <t xml:space="preserve">après </t>
    </r>
    <r>
      <rPr>
        <sz val="10"/>
        <rFont val="Calibri"/>
        <family val="1"/>
      </rPr>
      <t xml:space="preserve">travaux par constat d’huissier ;
</t>
    </r>
    <r>
      <rPr>
        <sz val="10"/>
        <rFont val="Symbol"/>
        <family val="5"/>
      </rPr>
      <t></t>
    </r>
    <r>
      <rPr>
        <sz val="10"/>
        <rFont val="Times New Roman"/>
        <family val="1"/>
      </rPr>
      <t xml:space="preserve">     </t>
    </r>
    <r>
      <rPr>
        <sz val="10"/>
        <rFont val="Calibri"/>
        <family val="1"/>
      </rPr>
      <t xml:space="preserve">La formulation des bétons, mortiers et coulis conformément aux objectifs, et essais de convenance ;
</t>
    </r>
    <r>
      <rPr>
        <sz val="10"/>
        <rFont val="Symbol"/>
        <family val="5"/>
      </rPr>
      <t></t>
    </r>
    <r>
      <rPr>
        <sz val="10"/>
        <rFont val="Times New Roman"/>
        <family val="1"/>
      </rPr>
      <t xml:space="preserve">     </t>
    </r>
    <r>
      <rPr>
        <sz val="10"/>
        <rFont val="Calibri"/>
        <family val="1"/>
      </rPr>
      <t xml:space="preserve">Les essais de convenance des matériaux ;
</t>
    </r>
    <r>
      <rPr>
        <sz val="10"/>
        <rFont val="Symbol"/>
        <family val="5"/>
      </rPr>
      <t></t>
    </r>
    <r>
      <rPr>
        <sz val="10"/>
        <rFont val="Times New Roman"/>
        <family val="1"/>
      </rPr>
      <t xml:space="preserve">     </t>
    </r>
    <r>
      <rPr>
        <sz val="10"/>
        <rFont val="Calibri"/>
        <family val="1"/>
      </rPr>
      <t xml:space="preserve">Le contrôle des volumes d’injection ;
</t>
    </r>
    <r>
      <rPr>
        <sz val="10"/>
        <rFont val="Symbol"/>
        <family val="5"/>
      </rPr>
      <t></t>
    </r>
    <r>
      <rPr>
        <sz val="10"/>
        <rFont val="Times New Roman"/>
        <family val="1"/>
      </rPr>
      <t xml:space="preserve">     </t>
    </r>
    <r>
      <rPr>
        <sz val="10"/>
        <rFont val="Calibri"/>
        <family val="1"/>
      </rPr>
      <t xml:space="preserve">Le contrôle de la portance des remblais ;
</t>
    </r>
    <r>
      <rPr>
        <sz val="10"/>
        <rFont val="Calibri"/>
        <family val="1"/>
      </rPr>
      <t>Le Forfait ............................................................................................................</t>
    </r>
  </si>
  <si>
    <r>
      <rPr>
        <sz val="10"/>
        <rFont val="Symbol"/>
        <family val="5"/>
      </rPr>
      <t></t>
    </r>
    <r>
      <rPr>
        <sz val="10"/>
        <rFont val="Times New Roman"/>
        <family val="1"/>
      </rPr>
      <t xml:space="preserve">     </t>
    </r>
    <r>
      <rPr>
        <sz val="10"/>
        <rFont val="Calibri"/>
        <family val="1"/>
      </rPr>
      <t xml:space="preserve">L’état des lieux avant travaux par constat d’huissier ;
</t>
    </r>
    <r>
      <rPr>
        <sz val="10"/>
        <rFont val="Symbol"/>
        <family val="5"/>
      </rPr>
      <t></t>
    </r>
    <r>
      <rPr>
        <sz val="10"/>
        <rFont val="Times New Roman"/>
        <family val="1"/>
      </rPr>
      <t xml:space="preserve">     </t>
    </r>
    <r>
      <rPr>
        <sz val="10"/>
        <rFont val="Calibri"/>
        <family val="1"/>
      </rPr>
      <t xml:space="preserve">La rédaction du P.A.Q. qui décrit toutes les mesures que l’Entrepreneur compte mettre en œuvre pour respecter ses obligations en matière de qualité (description des     moyens,     méthodes,     fournitures,     caractéristiques     techniques     des fournitures…), selon les directives et les prescriptions du CCTP ;
</t>
    </r>
    <r>
      <rPr>
        <sz val="10"/>
        <rFont val="Symbol"/>
        <family val="5"/>
      </rPr>
      <t></t>
    </r>
    <r>
      <rPr>
        <sz val="10"/>
        <rFont val="Times New Roman"/>
        <family val="1"/>
      </rPr>
      <t xml:space="preserve">     </t>
    </r>
    <r>
      <rPr>
        <sz val="10"/>
        <rFont val="Calibri"/>
        <family val="1"/>
      </rPr>
      <t xml:space="preserve">La rédaction du PPSPS qui décrit toutes les mesures que l’Entrepreneur compte mettre en œuvre pour respecter ses obligations en matière de sécurité, et sa mise en œuvre ;
</t>
    </r>
    <r>
      <rPr>
        <sz val="10"/>
        <rFont val="Symbol"/>
        <family val="5"/>
      </rPr>
      <t></t>
    </r>
    <r>
      <rPr>
        <sz val="10"/>
        <rFont val="Times New Roman"/>
        <family val="1"/>
      </rPr>
      <t xml:space="preserve">     </t>
    </r>
    <r>
      <rPr>
        <sz val="10"/>
        <rFont val="Calibri"/>
        <family val="1"/>
      </rPr>
      <t xml:space="preserve">La  rédaction  du  PGED,  relatif  à  la  gestion  environnementale  et  au  suivi  des déchets de chantier ;
</t>
    </r>
    <r>
      <rPr>
        <sz val="10"/>
        <rFont val="Symbol"/>
        <family val="5"/>
      </rPr>
      <t></t>
    </r>
    <r>
      <rPr>
        <sz val="10"/>
        <rFont val="Times New Roman"/>
        <family val="1"/>
      </rPr>
      <t xml:space="preserve">     </t>
    </r>
    <r>
      <rPr>
        <sz val="10"/>
        <rFont val="Calibri"/>
        <family val="1"/>
      </rPr>
      <t xml:space="preserve">La note d’hypothèses générales, les études G3 et les notes d’exécution pour la justification des ouvrages ;
</t>
    </r>
    <r>
      <rPr>
        <sz val="10"/>
        <rFont val="Symbol"/>
        <family val="5"/>
      </rPr>
      <t></t>
    </r>
    <r>
      <rPr>
        <sz val="10"/>
        <rFont val="Times New Roman"/>
        <family val="1"/>
      </rPr>
      <t xml:space="preserve">     </t>
    </r>
    <r>
      <rPr>
        <sz val="10"/>
        <rFont val="Calibri"/>
        <family val="1"/>
      </rPr>
      <t xml:space="preserve">La rédaction des fiches procédures relatives à chaque tâche de travaux ;
</t>
    </r>
    <r>
      <rPr>
        <sz val="10"/>
        <rFont val="Symbol"/>
        <family val="5"/>
      </rPr>
      <t></t>
    </r>
    <r>
      <rPr>
        <sz val="10"/>
        <rFont val="Times New Roman"/>
        <family val="1"/>
      </rPr>
      <t xml:space="preserve">     </t>
    </r>
    <r>
      <rPr>
        <sz val="10"/>
        <rFont val="Calibri"/>
        <family val="1"/>
      </rPr>
      <t xml:space="preserve">La  réalisation  des  plans  d’exécution,  y  compris  cubatures,  métrés,  profils  et coupes, autant que nécessaire ;
</t>
    </r>
    <r>
      <rPr>
        <sz val="10"/>
        <rFont val="Symbol"/>
        <family val="5"/>
      </rPr>
      <t></t>
    </r>
    <r>
      <rPr>
        <sz val="10"/>
        <rFont val="Times New Roman"/>
        <family val="1"/>
      </rPr>
      <t xml:space="preserve">     </t>
    </r>
    <r>
      <rPr>
        <sz val="10"/>
        <rFont val="Calibri"/>
        <family val="1"/>
      </rPr>
      <t xml:space="preserve">La rédaction et l’actualisation du planning de chantier ;
</t>
    </r>
    <r>
      <rPr>
        <sz val="10"/>
        <rFont val="Calibri"/>
        <family val="1"/>
      </rPr>
      <t>Le Forfait ............................................................................................................</t>
    </r>
  </si>
  <si>
    <r>
      <rPr>
        <sz val="10"/>
        <rFont val="Calibri"/>
        <family val="1"/>
      </rPr>
      <t>Ce prix rémunère l’établissement de l’ensemble des documents demandés au CCTP. Il couvre notamment :</t>
    </r>
  </si>
  <si>
    <r>
      <rPr>
        <sz val="10"/>
        <rFont val="Calibri"/>
        <family val="1"/>
      </rPr>
      <t>Le Forfait ............................................................................................................</t>
    </r>
  </si>
  <si>
    <r>
      <rPr>
        <sz val="10"/>
        <rFont val="Symbol"/>
        <family val="5"/>
      </rPr>
      <t></t>
    </r>
    <r>
      <rPr>
        <sz val="10"/>
        <rFont val="Times New Roman"/>
        <family val="1"/>
      </rPr>
      <t xml:space="preserve">     </t>
    </r>
    <r>
      <rPr>
        <sz val="10"/>
        <rFont val="Calibri"/>
        <family val="1"/>
      </rPr>
      <t xml:space="preserve">Toutes sujétions issues du repliement et notamment remise en état,
</t>
    </r>
    <r>
      <rPr>
        <sz val="10"/>
        <rFont val="Symbol"/>
        <family val="5"/>
      </rPr>
      <t></t>
    </r>
    <r>
      <rPr>
        <sz val="10"/>
        <rFont val="Times New Roman"/>
        <family val="1"/>
      </rPr>
      <t xml:space="preserve">     </t>
    </r>
    <r>
      <rPr>
        <sz val="10"/>
        <rFont val="Calibri"/>
        <family val="1"/>
      </rPr>
      <t>Toutes sujétions liées à la protection de l’environnement.</t>
    </r>
  </si>
  <si>
    <r>
      <rPr>
        <sz val="10"/>
        <rFont val="Symbol"/>
        <family val="5"/>
      </rPr>
      <t></t>
    </r>
    <r>
      <rPr>
        <sz val="10"/>
        <rFont val="Times New Roman"/>
        <family val="1"/>
      </rPr>
      <t xml:space="preserve">     </t>
    </r>
    <r>
      <rPr>
        <sz val="10"/>
        <rFont val="Calibri"/>
        <family val="1"/>
      </rPr>
      <t>La remise en état des emprises et abords immédiats ;</t>
    </r>
  </si>
  <si>
    <r>
      <rPr>
        <sz val="10"/>
        <rFont val="Symbol"/>
        <family val="5"/>
      </rPr>
      <t></t>
    </r>
    <r>
      <rPr>
        <sz val="10"/>
        <rFont val="Times New Roman"/>
        <family val="1"/>
      </rPr>
      <t xml:space="preserve">     </t>
    </r>
    <r>
      <rPr>
        <sz val="10"/>
        <rFont val="Calibri"/>
        <family val="1"/>
      </rPr>
      <t>Le repli de toutes les installations au terme de la prestation ;</t>
    </r>
  </si>
  <si>
    <r>
      <rPr>
        <sz val="10"/>
        <rFont val="Symbol"/>
        <family val="5"/>
      </rPr>
      <t></t>
    </r>
    <r>
      <rPr>
        <sz val="10"/>
        <rFont val="Times New Roman"/>
        <family val="1"/>
      </rPr>
      <t xml:space="preserve">     </t>
    </r>
    <r>
      <rPr>
        <sz val="10"/>
        <rFont val="Calibri"/>
        <family val="1"/>
      </rPr>
      <t xml:space="preserve">Toutes les demandes administratives associées au chantier, y compris les DICT
</t>
    </r>
    <r>
      <rPr>
        <sz val="10"/>
        <rFont val="Symbol"/>
        <family val="5"/>
      </rPr>
      <t></t>
    </r>
    <r>
      <rPr>
        <sz val="10"/>
        <rFont val="Times New Roman"/>
        <family val="1"/>
      </rPr>
      <t xml:space="preserve">     </t>
    </r>
    <r>
      <rPr>
        <sz val="10"/>
        <rFont val="Calibri"/>
        <family val="1"/>
      </rPr>
      <t xml:space="preserve">La  fourniture  et  l’installation  d’une  base  vie  de  chantier,   incluant  toute
</t>
    </r>
    <r>
      <rPr>
        <sz val="10"/>
        <rFont val="Calibri"/>
        <family val="1"/>
      </rPr>
      <t xml:space="preserve">installation d’hygiène et de sécurité nécessaires au personnel du chantier ;
</t>
    </r>
    <r>
      <rPr>
        <sz val="10"/>
        <rFont val="Symbol"/>
        <family val="5"/>
      </rPr>
      <t></t>
    </r>
    <r>
      <rPr>
        <sz val="10"/>
        <rFont val="Times New Roman"/>
        <family val="1"/>
      </rPr>
      <t xml:space="preserve">     </t>
    </r>
    <r>
      <rPr>
        <sz val="10"/>
        <rFont val="Calibri"/>
        <family val="1"/>
      </rPr>
      <t xml:space="preserve">Les frais de raccordement aux réseaux divers et aux diverses consommations ;
</t>
    </r>
    <r>
      <rPr>
        <sz val="10"/>
        <rFont val="Symbol"/>
        <family val="5"/>
      </rPr>
      <t></t>
    </r>
    <r>
      <rPr>
        <sz val="10"/>
        <rFont val="Times New Roman"/>
        <family val="1"/>
      </rPr>
      <t xml:space="preserve">     </t>
    </r>
    <r>
      <rPr>
        <sz val="10"/>
        <rFont val="Calibri"/>
        <family val="1"/>
      </rPr>
      <t xml:space="preserve">La  fourniture  et  l’installation  des  containers,  bennes,  bacs  de  rétentions,  et autres  contenants  adaptés  au  stockage  et  à  la  manutention  du  matériel  de chantier ;
</t>
    </r>
    <r>
      <rPr>
        <sz val="10"/>
        <rFont val="Symbol"/>
        <family val="5"/>
      </rPr>
      <t></t>
    </r>
    <r>
      <rPr>
        <sz val="10"/>
        <rFont val="Times New Roman"/>
        <family val="1"/>
      </rPr>
      <t xml:space="preserve">     </t>
    </r>
    <r>
      <rPr>
        <sz val="10"/>
        <rFont val="Calibri"/>
        <family val="1"/>
      </rPr>
      <t xml:space="preserve">Les  prestations  d’astreinte  téléphonique  et  de  déplacements  et  les  moyens humains et matériels nécessaires liés au maintien des dispositifs de sécurité et de signalisation pendant la durée du chantier ;
</t>
    </r>
    <r>
      <rPr>
        <sz val="10"/>
        <rFont val="Symbol"/>
        <family val="5"/>
      </rPr>
      <t></t>
    </r>
    <r>
      <rPr>
        <sz val="10"/>
        <rFont val="Times New Roman"/>
        <family val="1"/>
      </rPr>
      <t xml:space="preserve">     </t>
    </r>
    <r>
      <rPr>
        <sz val="10"/>
        <rFont val="Calibri"/>
        <family val="1"/>
      </rPr>
      <t xml:space="preserve">La  mise  en  place  de  toute  signalisation  réglementaire  et  des  clôtures  de chantier pour la durée des travaux ;
</t>
    </r>
    <r>
      <rPr>
        <sz val="10"/>
        <rFont val="Symbol"/>
        <family val="5"/>
      </rPr>
      <t></t>
    </r>
    <r>
      <rPr>
        <sz val="10"/>
        <rFont val="Times New Roman"/>
        <family val="1"/>
      </rPr>
      <t xml:space="preserve">     </t>
    </r>
    <r>
      <rPr>
        <sz val="10"/>
        <rFont val="Calibri"/>
        <family val="1"/>
      </rPr>
      <t>La fourniture et la livraison sur chantier du dispositif d’injection ;</t>
    </r>
  </si>
  <si>
    <r>
      <rPr>
        <sz val="10"/>
        <rFont val="Calibri"/>
        <family val="1"/>
      </rPr>
      <t>Le prix 101 rémunère forfaitairement  l'établissement et le repli des installations de chantier. Il couvre notamment :</t>
    </r>
  </si>
  <si>
    <r>
      <rPr>
        <sz val="10"/>
        <rFont val="Calibri"/>
        <family val="1"/>
      </rPr>
      <t>Les prix n° 100 rémunèrent les postes généraux. Ils comprennent :</t>
    </r>
  </si>
  <si>
    <r>
      <rPr>
        <b/>
        <u/>
        <sz val="10"/>
        <rFont val="Calibri"/>
        <family val="1"/>
      </rPr>
      <t>PRIX GENERAUX</t>
    </r>
  </si>
  <si>
    <r>
      <rPr>
        <b/>
        <u/>
        <sz val="10"/>
        <rFont val="Calibri"/>
        <family val="1"/>
      </rPr>
      <t>Avertissement</t>
    </r>
    <r>
      <rPr>
        <b/>
        <sz val="10"/>
        <rFont val="Calibri"/>
        <family val="1"/>
      </rPr>
      <t xml:space="preserve"> : Tous les prix comprennent les sujétions liées aux conditions d’accès du site</t>
    </r>
  </si>
  <si>
    <r>
      <rPr>
        <b/>
        <sz val="11"/>
        <rFont val="Calibri"/>
        <family val="1"/>
      </rPr>
      <t xml:space="preserve">Antea Group
</t>
    </r>
    <r>
      <rPr>
        <sz val="11"/>
        <rFont val="Calibri"/>
        <family val="1"/>
      </rPr>
      <t xml:space="preserve">109 rue Jean Bart 31670 Labège
</t>
    </r>
    <r>
      <rPr>
        <sz val="11"/>
        <rFont val="Calibri"/>
        <family val="1"/>
      </rPr>
      <t>Représenté par Mme Cécile OSINSKI 06 16 80 81 92</t>
    </r>
  </si>
  <si>
    <r>
      <rPr>
        <b/>
        <sz val="11"/>
        <rFont val="Calibri"/>
        <family val="1"/>
      </rPr>
      <t xml:space="preserve">Vois Navigables de France
</t>
    </r>
    <r>
      <rPr>
        <sz val="11"/>
        <rFont val="Calibri"/>
        <family val="1"/>
      </rPr>
      <t xml:space="preserve">115 bis rue des Amidonniers 31000 Toulouse
</t>
    </r>
    <r>
      <rPr>
        <sz val="11"/>
        <rFont val="Calibri"/>
        <family val="1"/>
      </rPr>
      <t>Représenté par M. Laurent FOURQUET 06 72 22 46 30</t>
    </r>
  </si>
  <si>
    <r>
      <rPr>
        <b/>
        <u/>
        <sz val="11"/>
        <rFont val="Calibri"/>
        <family val="1"/>
      </rPr>
      <t xml:space="preserve">MAÎTRE D’ŒUVRE
</t>
    </r>
  </si>
  <si>
    <r>
      <rPr>
        <b/>
        <u/>
        <sz val="11"/>
        <rFont val="Calibri"/>
        <family val="1"/>
      </rPr>
      <t xml:space="preserve">MAÎTRE D’OUVRAGE
</t>
    </r>
  </si>
  <si>
    <r>
      <rPr>
        <b/>
        <sz val="12"/>
        <rFont val="Calibri"/>
        <family val="1"/>
      </rPr>
      <t>BORDEREAU DES PRIX UNITAIRES (BPU)</t>
    </r>
  </si>
  <si>
    <r>
      <rPr>
        <b/>
        <sz val="12"/>
        <rFont val="Calibri"/>
        <family val="1"/>
      </rPr>
      <t>Travaux    de    comblement    des    galeries    de    dérivation    de    l’écluse    de    Lalande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</si>
</sst>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00\ [$€-40C]_-;\-* #,##0.00\ [$€-40C]_-;_-* &quot;-&quot;??\ [$€-40C]_-;_-@_-"/>
  </numFmts>
  <fonts count="25" x14ac:knownFonts="1">
    <font>
      <sz val="11"/>
      <color theme="1"/>
      <name val="Aptos Narrow"/>
      <family val="2"/>
      <scheme val="minor"/>
    </font>
    <font>
      <sz val="11"/>
      <color theme="1"/>
      <name val="Aptos Narrow"/>
      <family val="2"/>
      <scheme val="minor"/>
    </font>
    <font>
      <sz val="11"/>
      <color theme="1"/>
      <name val="Calibri"/>
      <family val="2"/>
    </font>
    <font>
      <b/>
      <sz val="11"/>
      <color theme="1"/>
      <name val="Calibri"/>
      <family val="2"/>
    </font>
    <font>
      <vertAlign val="superscript"/>
      <sz val="11"/>
      <color theme="1"/>
      <name val="Calibri"/>
      <family val="2"/>
    </font>
    <font>
      <sz val="10"/>
      <color rgb="FF000000"/>
      <name val="Times New Roman"/>
      <charset val="204"/>
    </font>
    <font>
      <b/>
      <sz val="10"/>
      <name val="Calibri"/>
    </font>
    <font>
      <sz val="10"/>
      <name val="Calibri"/>
      <family val="1"/>
    </font>
    <font>
      <b/>
      <u/>
      <sz val="10"/>
      <name val="Calibri"/>
      <family val="1"/>
    </font>
    <font>
      <b/>
      <sz val="10"/>
      <color rgb="FF000000"/>
      <name val="Calibri"/>
      <family val="2"/>
    </font>
    <font>
      <sz val="10"/>
      <name val="Calibri"/>
    </font>
    <font>
      <b/>
      <sz val="10"/>
      <name val="Calibri"/>
      <family val="1"/>
    </font>
    <font>
      <sz val="10"/>
      <name val="Times New Roman"/>
      <family val="2"/>
      <charset val="204"/>
    </font>
    <font>
      <b/>
      <u/>
      <sz val="10"/>
      <name val="Calibri"/>
      <family val="2"/>
    </font>
    <font>
      <sz val="10"/>
      <name val="Symbol"/>
      <family val="5"/>
    </font>
    <font>
      <sz val="10"/>
      <name val="Times New Roman"/>
      <family val="1"/>
    </font>
    <font>
      <vertAlign val="superscript"/>
      <sz val="10"/>
      <name val="Calibri"/>
      <family val="1"/>
    </font>
    <font>
      <i/>
      <sz val="10"/>
      <name val="Calibri"/>
      <family val="1"/>
    </font>
    <font>
      <u/>
      <sz val="10"/>
      <color rgb="FF000000"/>
      <name val="Times New Roman"/>
      <family val="1"/>
    </font>
    <font>
      <b/>
      <sz val="11"/>
      <name val="Calibri"/>
      <family val="1"/>
    </font>
    <font>
      <sz val="11"/>
      <name val="Calibri"/>
      <family val="1"/>
    </font>
    <font>
      <b/>
      <sz val="11"/>
      <name val="Calibri"/>
    </font>
    <font>
      <b/>
      <u/>
      <sz val="11"/>
      <name val="Calibri"/>
      <family val="1"/>
    </font>
    <font>
      <b/>
      <sz val="12"/>
      <name val="Calibri"/>
    </font>
    <font>
      <b/>
      <sz val="12"/>
      <name val="Calibri"/>
      <family val="1"/>
    </font>
  </fonts>
  <fills count="8">
    <fill>
      <patternFill patternType="none"/>
    </fill>
    <fill>
      <patternFill patternType="gray125"/>
    </fill>
    <fill>
      <patternFill patternType="solid">
        <fgColor theme="0" tint="-0.34998626667073579"/>
        <bgColor indexed="64"/>
      </patternFill>
    </fill>
    <fill>
      <patternFill patternType="solid">
        <fgColor theme="0" tint="-0.14999847407452621"/>
        <bgColor indexed="64"/>
      </patternFill>
    </fill>
    <fill>
      <patternFill patternType="solid">
        <fgColor rgb="FFDBE4F0"/>
      </patternFill>
    </fill>
    <fill>
      <patternFill patternType="solid">
        <fgColor theme="0" tint="-0.499984740745262"/>
        <bgColor indexed="64"/>
      </patternFill>
    </fill>
    <fill>
      <patternFill patternType="solid">
        <fgColor theme="5"/>
        <bgColor indexed="64"/>
      </patternFill>
    </fill>
    <fill>
      <patternFill patternType="solid">
        <fgColor theme="0" tint="-0.249977111117893"/>
        <bgColor indexed="64"/>
      </patternFill>
    </fill>
  </fills>
  <borders count="37">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right/>
      <top style="thin">
        <color rgb="FF000000"/>
      </top>
      <bottom style="thin">
        <color rgb="FF000000"/>
      </bottom>
      <diagonal/>
    </border>
    <border>
      <left/>
      <right style="thin">
        <color rgb="FF000000"/>
      </right>
      <top/>
      <bottom/>
      <diagonal/>
    </border>
    <border>
      <left style="thin">
        <color rgb="FF000000"/>
      </left>
      <right/>
      <top/>
      <bottom/>
      <diagonal/>
    </border>
  </borders>
  <cellStyleXfs count="3">
    <xf numFmtId="0" fontId="0" fillId="0" borderId="0"/>
    <xf numFmtId="44" fontId="1" fillId="0" borderId="0" applyFont="0" applyFill="0" applyBorder="0" applyAlignment="0" applyProtection="0"/>
    <xf numFmtId="0" fontId="5" fillId="0" borderId="0"/>
  </cellStyleXfs>
  <cellXfs count="138">
    <xf numFmtId="0" fontId="0" fillId="0" borderId="0" xfId="0"/>
    <xf numFmtId="0" fontId="2" fillId="0" borderId="0" xfId="0" applyFont="1"/>
    <xf numFmtId="0" fontId="2" fillId="2" borderId="1" xfId="0" applyFont="1" applyFill="1" applyBorder="1" applyAlignment="1">
      <alignment horizontal="center"/>
    </xf>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3" borderId="4" xfId="0" applyFont="1" applyFill="1" applyBorder="1" applyAlignment="1">
      <alignment horizontal="center"/>
    </xf>
    <xf numFmtId="0" fontId="2" fillId="0" borderId="7" xfId="0" applyFont="1" applyBorder="1" applyAlignment="1">
      <alignment horizontal="center" vertical="center"/>
    </xf>
    <xf numFmtId="0" fontId="2" fillId="0" borderId="8" xfId="0" applyFont="1" applyBorder="1" applyAlignment="1">
      <alignment wrapText="1"/>
    </xf>
    <xf numFmtId="0" fontId="2" fillId="0" borderId="8" xfId="0" applyFont="1" applyBorder="1" applyAlignment="1">
      <alignment horizontal="center" vertical="center"/>
    </xf>
    <xf numFmtId="164" fontId="2" fillId="0" borderId="8" xfId="0" applyNumberFormat="1" applyFont="1" applyBorder="1" applyAlignment="1">
      <alignment vertical="center"/>
    </xf>
    <xf numFmtId="164" fontId="2" fillId="0" borderId="9" xfId="0" applyNumberFormat="1" applyFont="1" applyBorder="1" applyAlignment="1">
      <alignment vertical="center"/>
    </xf>
    <xf numFmtId="0" fontId="2" fillId="0" borderId="10" xfId="0" applyFont="1" applyBorder="1" applyAlignment="1">
      <alignment horizontal="center" vertical="center"/>
    </xf>
    <xf numFmtId="0" fontId="2" fillId="0" borderId="11" xfId="0" applyFont="1" applyBorder="1"/>
    <xf numFmtId="0" fontId="2" fillId="0" borderId="11" xfId="0" applyFont="1" applyBorder="1" applyAlignment="1">
      <alignment horizontal="center"/>
    </xf>
    <xf numFmtId="44" fontId="2" fillId="0" borderId="11" xfId="1" applyFont="1" applyBorder="1"/>
    <xf numFmtId="164" fontId="2" fillId="0" borderId="12" xfId="0" applyNumberFormat="1" applyFont="1" applyBorder="1"/>
    <xf numFmtId="0" fontId="2" fillId="0" borderId="14" xfId="0" applyFont="1" applyBorder="1"/>
    <xf numFmtId="0" fontId="2" fillId="0" borderId="14" xfId="0" applyFont="1" applyBorder="1" applyAlignment="1">
      <alignment horizontal="center"/>
    </xf>
    <xf numFmtId="44" fontId="2" fillId="0" borderId="14" xfId="1" applyFont="1" applyBorder="1"/>
    <xf numFmtId="164" fontId="2" fillId="3" borderId="18" xfId="0" applyNumberFormat="1" applyFont="1" applyFill="1" applyBorder="1"/>
    <xf numFmtId="0" fontId="2" fillId="0" borderId="10" xfId="0" applyFont="1" applyBorder="1" applyAlignment="1">
      <alignment horizontal="center"/>
    </xf>
    <xf numFmtId="44" fontId="2" fillId="0" borderId="12" xfId="0" applyNumberFormat="1" applyFont="1" applyBorder="1"/>
    <xf numFmtId="0" fontId="2" fillId="0" borderId="13" xfId="0" applyFont="1" applyBorder="1" applyAlignment="1">
      <alignment horizontal="center"/>
    </xf>
    <xf numFmtId="44" fontId="2" fillId="0" borderId="15" xfId="0" applyNumberFormat="1" applyFont="1" applyBorder="1"/>
    <xf numFmtId="44" fontId="2" fillId="3" borderId="18" xfId="0" applyNumberFormat="1" applyFont="1" applyFill="1" applyBorder="1"/>
    <xf numFmtId="0" fontId="2" fillId="3" borderId="1" xfId="0" applyFont="1" applyFill="1" applyBorder="1" applyAlignment="1">
      <alignment horizontal="center"/>
    </xf>
    <xf numFmtId="0" fontId="2" fillId="0" borderId="19" xfId="0" applyFont="1" applyBorder="1" applyAlignment="1">
      <alignment horizontal="center" vertical="center"/>
    </xf>
    <xf numFmtId="0" fontId="2" fillId="0" borderId="20" xfId="0" applyFont="1" applyBorder="1"/>
    <xf numFmtId="0" fontId="2" fillId="0" borderId="20" xfId="0" applyFont="1" applyBorder="1" applyAlignment="1">
      <alignment horizontal="center"/>
    </xf>
    <xf numFmtId="44" fontId="2" fillId="0" borderId="20" xfId="1" applyFont="1" applyBorder="1"/>
    <xf numFmtId="44" fontId="2" fillId="0" borderId="21" xfId="0" applyNumberFormat="1" applyFont="1" applyBorder="1"/>
    <xf numFmtId="0" fontId="2" fillId="0" borderId="22" xfId="0" applyFont="1" applyBorder="1" applyAlignment="1">
      <alignment horizontal="center" vertical="center"/>
    </xf>
    <xf numFmtId="0" fontId="2" fillId="0" borderId="20" xfId="0" applyFont="1" applyBorder="1" applyAlignment="1">
      <alignment vertical="center" wrapText="1"/>
    </xf>
    <xf numFmtId="0" fontId="2" fillId="0" borderId="20" xfId="0" applyFont="1" applyBorder="1" applyAlignment="1">
      <alignment horizontal="center" vertical="center"/>
    </xf>
    <xf numFmtId="1" fontId="2" fillId="0" borderId="20" xfId="0" applyNumberFormat="1" applyFont="1" applyBorder="1" applyAlignment="1">
      <alignment horizontal="center" vertical="center"/>
    </xf>
    <xf numFmtId="44" fontId="2" fillId="0" borderId="20" xfId="1" applyFont="1" applyBorder="1" applyAlignment="1">
      <alignment vertical="center"/>
    </xf>
    <xf numFmtId="44" fontId="2" fillId="0" borderId="21" xfId="0" applyNumberFormat="1" applyFont="1" applyBorder="1" applyAlignment="1">
      <alignment vertical="center"/>
    </xf>
    <xf numFmtId="0" fontId="2" fillId="0" borderId="23" xfId="0" applyFont="1" applyBorder="1"/>
    <xf numFmtId="1" fontId="2" fillId="0" borderId="23" xfId="0" applyNumberFormat="1" applyFont="1" applyBorder="1" applyAlignment="1">
      <alignment horizontal="center"/>
    </xf>
    <xf numFmtId="44" fontId="2" fillId="0" borderId="23" xfId="1" applyFont="1" applyBorder="1"/>
    <xf numFmtId="44" fontId="2" fillId="0" borderId="24" xfId="0" applyNumberFormat="1" applyFont="1" applyBorder="1" applyAlignment="1">
      <alignment vertical="center"/>
    </xf>
    <xf numFmtId="44" fontId="2" fillId="3" borderId="27" xfId="0" applyNumberFormat="1" applyFont="1" applyFill="1" applyBorder="1"/>
    <xf numFmtId="0" fontId="2" fillId="0" borderId="20" xfId="0" applyFont="1" applyBorder="1" applyAlignment="1">
      <alignment wrapText="1"/>
    </xf>
    <xf numFmtId="164" fontId="2" fillId="3" borderId="9" xfId="0" applyNumberFormat="1" applyFont="1" applyFill="1" applyBorder="1"/>
    <xf numFmtId="164" fontId="3" fillId="3" borderId="12" xfId="0" applyNumberFormat="1" applyFont="1" applyFill="1" applyBorder="1"/>
    <xf numFmtId="164" fontId="2" fillId="3" borderId="15" xfId="0" applyNumberFormat="1" applyFont="1" applyFill="1" applyBorder="1"/>
    <xf numFmtId="0" fontId="2" fillId="0" borderId="0" xfId="0" applyFont="1" applyAlignment="1">
      <alignment horizontal="right"/>
    </xf>
    <xf numFmtId="44" fontId="2" fillId="0" borderId="0" xfId="0" applyNumberFormat="1" applyFont="1"/>
    <xf numFmtId="0" fontId="5" fillId="0" borderId="0" xfId="2" applyAlignment="1">
      <alignment horizontal="left" vertical="top"/>
    </xf>
    <xf numFmtId="0" fontId="5" fillId="0" borderId="0" xfId="2" applyAlignment="1">
      <alignment horizontal="left" vertical="top" wrapText="1"/>
    </xf>
    <xf numFmtId="0" fontId="5" fillId="0" borderId="0" xfId="2" applyAlignment="1">
      <alignment horizontal="left" vertical="center" wrapText="1"/>
    </xf>
    <xf numFmtId="0" fontId="5" fillId="0" borderId="0" xfId="2" applyAlignment="1">
      <alignment horizontal="left" wrapText="1"/>
    </xf>
    <xf numFmtId="0" fontId="5" fillId="6" borderId="0" xfId="2" applyFill="1" applyAlignment="1">
      <alignment horizontal="left" vertical="center" wrapText="1"/>
    </xf>
    <xf numFmtId="0" fontId="7" fillId="0" borderId="29" xfId="2" applyFont="1" applyBorder="1" applyAlignment="1">
      <alignment horizontal="left" vertical="top" wrapText="1"/>
    </xf>
    <xf numFmtId="0" fontId="5" fillId="0" borderId="28" xfId="2" applyBorder="1" applyAlignment="1">
      <alignment horizontal="left" vertical="top" wrapText="1"/>
    </xf>
    <xf numFmtId="0" fontId="5" fillId="0" borderId="29" xfId="2" applyBorder="1" applyAlignment="1">
      <alignment horizontal="left" vertical="top" wrapText="1"/>
    </xf>
    <xf numFmtId="0" fontId="6" fillId="4" borderId="29" xfId="2" applyFont="1" applyFill="1" applyBorder="1" applyAlignment="1">
      <alignment horizontal="left" vertical="top" wrapText="1"/>
    </xf>
    <xf numFmtId="0" fontId="6" fillId="4" borderId="28" xfId="2" applyFont="1" applyFill="1" applyBorder="1" applyAlignment="1">
      <alignment horizontal="left" vertical="top" wrapText="1"/>
    </xf>
    <xf numFmtId="0" fontId="6" fillId="4" borderId="29" xfId="2" applyFont="1" applyFill="1" applyBorder="1" applyAlignment="1">
      <alignment horizontal="left" vertical="top" wrapText="1" indent="1"/>
    </xf>
    <xf numFmtId="0" fontId="6" fillId="4" borderId="28" xfId="2" applyFont="1" applyFill="1" applyBorder="1" applyAlignment="1">
      <alignment horizontal="left" vertical="top" wrapText="1" indent="1"/>
    </xf>
    <xf numFmtId="0" fontId="6" fillId="0" borderId="0" xfId="2" applyFont="1" applyAlignment="1">
      <alignment horizontal="left" wrapText="1" indent="29"/>
    </xf>
    <xf numFmtId="0" fontId="6" fillId="0" borderId="0" xfId="2" applyFont="1" applyAlignment="1">
      <alignment horizontal="left" vertical="top" wrapText="1" indent="2"/>
    </xf>
    <xf numFmtId="1" fontId="9" fillId="7" borderId="33" xfId="2" applyNumberFormat="1" applyFont="1" applyFill="1" applyBorder="1" applyAlignment="1">
      <alignment horizontal="left" vertical="top" shrinkToFit="1"/>
    </xf>
    <xf numFmtId="1" fontId="9" fillId="7" borderId="32" xfId="2" applyNumberFormat="1" applyFont="1" applyFill="1" applyBorder="1" applyAlignment="1">
      <alignment horizontal="left" vertical="top" shrinkToFit="1"/>
    </xf>
    <xf numFmtId="1" fontId="9" fillId="7" borderId="31" xfId="2" applyNumberFormat="1" applyFont="1" applyFill="1" applyBorder="1" applyAlignment="1">
      <alignment horizontal="left" vertical="top" shrinkToFit="1"/>
    </xf>
    <xf numFmtId="1" fontId="9" fillId="7" borderId="30" xfId="2" applyNumberFormat="1" applyFont="1" applyFill="1" applyBorder="1" applyAlignment="1">
      <alignment horizontal="left" vertical="top" shrinkToFit="1"/>
    </xf>
    <xf numFmtId="0" fontId="8" fillId="7" borderId="33" xfId="2" applyFont="1" applyFill="1" applyBorder="1" applyAlignment="1">
      <alignment horizontal="left" vertical="center" wrapText="1" indent="1"/>
    </xf>
    <xf numFmtId="0" fontId="6" fillId="7" borderId="32" xfId="2" applyFont="1" applyFill="1" applyBorder="1" applyAlignment="1">
      <alignment horizontal="left" vertical="center" wrapText="1" indent="1"/>
    </xf>
    <xf numFmtId="0" fontId="5" fillId="7" borderId="33" xfId="2" applyFill="1" applyBorder="1" applyAlignment="1">
      <alignment horizontal="left" vertical="top" wrapText="1"/>
    </xf>
    <xf numFmtId="0" fontId="5" fillId="7" borderId="32" xfId="2" applyFill="1" applyBorder="1" applyAlignment="1">
      <alignment horizontal="left" vertical="top" wrapText="1"/>
    </xf>
    <xf numFmtId="0" fontId="5" fillId="7" borderId="31" xfId="2" applyFill="1" applyBorder="1" applyAlignment="1">
      <alignment horizontal="left" vertical="top" wrapText="1"/>
    </xf>
    <xf numFmtId="0" fontId="5" fillId="7" borderId="30" xfId="2" applyFill="1" applyBorder="1" applyAlignment="1">
      <alignment horizontal="left" vertical="top" wrapText="1"/>
    </xf>
    <xf numFmtId="0" fontId="10" fillId="7" borderId="31" xfId="2" applyFont="1" applyFill="1" applyBorder="1" applyAlignment="1">
      <alignment horizontal="left" vertical="top" wrapText="1" indent="1"/>
    </xf>
    <xf numFmtId="0" fontId="10" fillId="7" borderId="30" xfId="2" applyFont="1" applyFill="1" applyBorder="1" applyAlignment="1">
      <alignment horizontal="left" vertical="top" wrapText="1" indent="1"/>
    </xf>
    <xf numFmtId="1" fontId="9" fillId="0" borderId="29" xfId="2" applyNumberFormat="1" applyFont="1" applyFill="1" applyBorder="1" applyAlignment="1">
      <alignment horizontal="left" vertical="top" shrinkToFit="1"/>
    </xf>
    <xf numFmtId="1" fontId="9" fillId="0" borderId="28" xfId="2" applyNumberFormat="1" applyFont="1" applyFill="1" applyBorder="1" applyAlignment="1">
      <alignment horizontal="left" vertical="top" shrinkToFit="1"/>
    </xf>
    <xf numFmtId="1" fontId="9" fillId="0" borderId="29" xfId="2" applyNumberFormat="1" applyFont="1" applyBorder="1" applyAlignment="1">
      <alignment horizontal="left" vertical="top" shrinkToFit="1"/>
    </xf>
    <xf numFmtId="1" fontId="9" fillId="0" borderId="28" xfId="2" applyNumberFormat="1" applyFont="1" applyBorder="1" applyAlignment="1">
      <alignment horizontal="left" vertical="top" shrinkToFit="1"/>
    </xf>
    <xf numFmtId="0" fontId="12" fillId="0" borderId="29" xfId="2" applyFont="1" applyBorder="1" applyAlignment="1">
      <alignment horizontal="left" vertical="top" wrapText="1" indent="1"/>
    </xf>
    <xf numFmtId="0" fontId="5" fillId="0" borderId="28" xfId="2" applyBorder="1" applyAlignment="1">
      <alignment horizontal="left" vertical="top" wrapText="1" indent="1"/>
    </xf>
    <xf numFmtId="0" fontId="12" fillId="0" borderId="29" xfId="2" applyFont="1" applyFill="1" applyBorder="1" applyAlignment="1">
      <alignment horizontal="left" vertical="top" wrapText="1" indent="1"/>
    </xf>
    <xf numFmtId="0" fontId="5" fillId="0" borderId="28" xfId="2" applyFill="1" applyBorder="1" applyAlignment="1">
      <alignment horizontal="left" vertical="top" wrapText="1" indent="1"/>
    </xf>
    <xf numFmtId="0" fontId="5" fillId="0" borderId="29" xfId="2" applyBorder="1" applyAlignment="1">
      <alignment horizontal="left" vertical="top" wrapText="1" indent="1"/>
    </xf>
    <xf numFmtId="0" fontId="5" fillId="4" borderId="29" xfId="2" applyFill="1" applyBorder="1" applyAlignment="1">
      <alignment horizontal="left" vertical="top" wrapText="1"/>
    </xf>
    <xf numFmtId="0" fontId="5" fillId="4" borderId="28" xfId="2" applyFill="1" applyBorder="1" applyAlignment="1">
      <alignment horizontal="left" vertical="top" wrapText="1"/>
    </xf>
    <xf numFmtId="1" fontId="9" fillId="0" borderId="29" xfId="2" applyNumberFormat="1" applyFont="1" applyBorder="1" applyAlignment="1">
      <alignment horizontal="left" vertical="center" shrinkToFit="1"/>
    </xf>
    <xf numFmtId="1" fontId="9" fillId="0" borderId="28" xfId="2" applyNumberFormat="1" applyFont="1" applyBorder="1" applyAlignment="1">
      <alignment horizontal="left" vertical="center" shrinkToFit="1"/>
    </xf>
    <xf numFmtId="1" fontId="9" fillId="0" borderId="33" xfId="2" applyNumberFormat="1" applyFont="1" applyBorder="1" applyAlignment="1">
      <alignment horizontal="left" vertical="top" shrinkToFit="1"/>
    </xf>
    <xf numFmtId="1" fontId="9" fillId="0" borderId="32" xfId="2" applyNumberFormat="1" applyFont="1" applyBorder="1" applyAlignment="1">
      <alignment horizontal="left" vertical="top" shrinkToFit="1"/>
    </xf>
    <xf numFmtId="1" fontId="9" fillId="0" borderId="36" xfId="2" applyNumberFormat="1" applyFont="1" applyBorder="1" applyAlignment="1">
      <alignment horizontal="left" vertical="top" shrinkToFit="1"/>
    </xf>
    <xf numFmtId="1" fontId="9" fillId="0" borderId="35" xfId="2" applyNumberFormat="1" applyFont="1" applyBorder="1" applyAlignment="1">
      <alignment horizontal="left" vertical="top" shrinkToFit="1"/>
    </xf>
    <xf numFmtId="1" fontId="9" fillId="0" borderId="31" xfId="2" applyNumberFormat="1" applyFont="1" applyBorder="1" applyAlignment="1">
      <alignment horizontal="left" vertical="top" shrinkToFit="1"/>
    </xf>
    <xf numFmtId="1" fontId="9" fillId="0" borderId="30" xfId="2" applyNumberFormat="1" applyFont="1" applyBorder="1" applyAlignment="1">
      <alignment horizontal="left" vertical="top" shrinkToFit="1"/>
    </xf>
    <xf numFmtId="0" fontId="18" fillId="0" borderId="33" xfId="2" applyFont="1" applyFill="1" applyBorder="1" applyAlignment="1">
      <alignment horizontal="left" vertical="top" wrapText="1" indent="1"/>
    </xf>
    <xf numFmtId="0" fontId="5" fillId="0" borderId="32" xfId="2" applyFill="1" applyBorder="1" applyAlignment="1">
      <alignment horizontal="left" vertical="top" wrapText="1" indent="1"/>
    </xf>
    <xf numFmtId="0" fontId="5" fillId="0" borderId="33" xfId="2" applyBorder="1" applyAlignment="1">
      <alignment horizontal="left" vertical="top" wrapText="1"/>
    </xf>
    <xf numFmtId="0" fontId="5" fillId="0" borderId="32" xfId="2" applyBorder="1" applyAlignment="1">
      <alignment horizontal="left" vertical="top" wrapText="1"/>
    </xf>
    <xf numFmtId="0" fontId="5" fillId="0" borderId="36" xfId="2" applyBorder="1" applyAlignment="1">
      <alignment horizontal="left" vertical="top" wrapText="1"/>
    </xf>
    <xf numFmtId="0" fontId="5" fillId="0" borderId="35" xfId="2" applyBorder="1" applyAlignment="1">
      <alignment horizontal="left" vertical="top" wrapText="1"/>
    </xf>
    <xf numFmtId="0" fontId="5" fillId="0" borderId="31" xfId="2" applyBorder="1" applyAlignment="1">
      <alignment horizontal="left" vertical="top" wrapText="1"/>
    </xf>
    <xf numFmtId="0" fontId="5" fillId="0" borderId="30" xfId="2" applyBorder="1" applyAlignment="1">
      <alignment horizontal="left" vertical="top" wrapText="1"/>
    </xf>
    <xf numFmtId="0" fontId="10" fillId="0" borderId="36" xfId="2" applyFont="1" applyBorder="1" applyAlignment="1">
      <alignment horizontal="left" vertical="top" wrapText="1" indent="1"/>
    </xf>
    <xf numFmtId="0" fontId="10" fillId="0" borderId="35" xfId="2" applyFont="1" applyBorder="1" applyAlignment="1">
      <alignment horizontal="left" vertical="top" wrapText="1" indent="1"/>
    </xf>
    <xf numFmtId="0" fontId="5" fillId="0" borderId="31" xfId="2" applyBorder="1" applyAlignment="1">
      <alignment horizontal="left" vertical="top" wrapText="1" indent="1"/>
    </xf>
    <xf numFmtId="0" fontId="5" fillId="0" borderId="30" xfId="2" applyBorder="1" applyAlignment="1">
      <alignment horizontal="left" vertical="top" wrapText="1" indent="1"/>
    </xf>
    <xf numFmtId="0" fontId="8" fillId="0" borderId="33" xfId="2" applyFont="1" applyFill="1" applyBorder="1" applyAlignment="1">
      <alignment horizontal="left" vertical="center" wrapText="1" indent="1"/>
    </xf>
    <xf numFmtId="0" fontId="6" fillId="0" borderId="32" xfId="2" applyFont="1" applyFill="1" applyBorder="1" applyAlignment="1">
      <alignment horizontal="left" vertical="center" wrapText="1" indent="1"/>
    </xf>
    <xf numFmtId="0" fontId="5" fillId="0" borderId="36" xfId="2" applyBorder="1" applyAlignment="1">
      <alignment horizontal="left" vertical="top" wrapText="1" indent="2"/>
    </xf>
    <xf numFmtId="0" fontId="5" fillId="0" borderId="35" xfId="2" applyBorder="1" applyAlignment="1">
      <alignment horizontal="left" vertical="top" wrapText="1" indent="2"/>
    </xf>
    <xf numFmtId="0" fontId="5" fillId="0" borderId="36" xfId="2" applyFill="1" applyBorder="1" applyAlignment="1">
      <alignment horizontal="left" vertical="top" wrapText="1" indent="2"/>
    </xf>
    <xf numFmtId="0" fontId="5" fillId="0" borderId="35" xfId="2" applyFill="1" applyBorder="1" applyAlignment="1">
      <alignment horizontal="left" vertical="top" wrapText="1" indent="2"/>
    </xf>
    <xf numFmtId="0" fontId="10" fillId="0" borderId="31" xfId="2" applyFont="1" applyBorder="1" applyAlignment="1">
      <alignment horizontal="left" vertical="center" wrapText="1" indent="1"/>
    </xf>
    <xf numFmtId="0" fontId="10" fillId="0" borderId="30" xfId="2" applyFont="1" applyBorder="1" applyAlignment="1">
      <alignment horizontal="left" vertical="center" wrapText="1" indent="1"/>
    </xf>
    <xf numFmtId="0" fontId="23" fillId="0" borderId="29" xfId="2" applyFont="1" applyBorder="1" applyAlignment="1">
      <alignment horizontal="left" vertical="center" wrapText="1"/>
    </xf>
    <xf numFmtId="0" fontId="23" fillId="0" borderId="34" xfId="2" applyFont="1" applyBorder="1" applyAlignment="1">
      <alignment horizontal="left" vertical="center" wrapText="1"/>
    </xf>
    <xf numFmtId="0" fontId="23" fillId="0" borderId="28" xfId="2" applyFont="1" applyBorder="1" applyAlignment="1">
      <alignment horizontal="left" vertical="center" wrapText="1"/>
    </xf>
    <xf numFmtId="0" fontId="23" fillId="6" borderId="29" xfId="2" applyFont="1" applyFill="1" applyBorder="1" applyAlignment="1">
      <alignment horizontal="center" vertical="center" wrapText="1"/>
    </xf>
    <xf numFmtId="0" fontId="23" fillId="6" borderId="34" xfId="2" applyFont="1" applyFill="1" applyBorder="1" applyAlignment="1">
      <alignment horizontal="center" vertical="center" wrapText="1"/>
    </xf>
    <xf numFmtId="0" fontId="23" fillId="6" borderId="28" xfId="2" applyFont="1" applyFill="1" applyBorder="1" applyAlignment="1">
      <alignment horizontal="center" vertical="center" wrapText="1"/>
    </xf>
    <xf numFmtId="0" fontId="21" fillId="5" borderId="0" xfId="2" applyFont="1" applyFill="1" applyAlignment="1">
      <alignment horizontal="left" vertical="center" wrapText="1" indent="3"/>
    </xf>
    <xf numFmtId="0" fontId="21" fillId="5" borderId="0" xfId="2" applyFont="1" applyFill="1" applyAlignment="1">
      <alignment horizontal="left" vertical="center" wrapText="1" indent="5"/>
    </xf>
    <xf numFmtId="0" fontId="5" fillId="0" borderId="0" xfId="2" applyAlignment="1">
      <alignment horizontal="left" vertical="top" wrapText="1" indent="3"/>
    </xf>
    <xf numFmtId="0" fontId="5" fillId="0" borderId="0" xfId="2" applyAlignment="1">
      <alignment horizontal="left" vertical="top" wrapText="1" indent="5"/>
    </xf>
    <xf numFmtId="0" fontId="5" fillId="0" borderId="0" xfId="2" applyAlignment="1">
      <alignment horizontal="left" wrapText="1" indent="2"/>
    </xf>
    <xf numFmtId="0" fontId="2" fillId="3" borderId="13" xfId="0" applyFont="1" applyFill="1" applyBorder="1" applyAlignment="1">
      <alignment horizontal="right"/>
    </xf>
    <xf numFmtId="0" fontId="2" fillId="3" borderId="14" xfId="0" applyFont="1" applyFill="1" applyBorder="1" applyAlignment="1">
      <alignment horizontal="right"/>
    </xf>
    <xf numFmtId="0" fontId="2" fillId="3" borderId="25" xfId="0" applyFont="1" applyFill="1" applyBorder="1" applyAlignment="1">
      <alignment horizontal="right"/>
    </xf>
    <xf numFmtId="0" fontId="2" fillId="3" borderId="26" xfId="0" applyFont="1" applyFill="1" applyBorder="1" applyAlignment="1">
      <alignment horizontal="right"/>
    </xf>
    <xf numFmtId="0" fontId="3" fillId="3" borderId="2" xfId="0" applyFont="1" applyFill="1" applyBorder="1" applyAlignment="1">
      <alignment horizontal="left"/>
    </xf>
    <xf numFmtId="0" fontId="3" fillId="3" borderId="3" xfId="0" applyFont="1" applyFill="1" applyBorder="1" applyAlignment="1">
      <alignment horizontal="left"/>
    </xf>
    <xf numFmtId="0" fontId="2" fillId="3" borderId="7" xfId="0" applyFont="1" applyFill="1" applyBorder="1" applyAlignment="1">
      <alignment horizontal="right"/>
    </xf>
    <xf numFmtId="0" fontId="2" fillId="3" borderId="8" xfId="0" applyFont="1" applyFill="1" applyBorder="1" applyAlignment="1">
      <alignment horizontal="right"/>
    </xf>
    <xf numFmtId="0" fontId="2" fillId="3" borderId="10" xfId="0" applyFont="1" applyFill="1" applyBorder="1" applyAlignment="1">
      <alignment horizontal="right"/>
    </xf>
    <xf numFmtId="0" fontId="2" fillId="3" borderId="11" xfId="0" applyFont="1" applyFill="1" applyBorder="1" applyAlignment="1">
      <alignment horizontal="right"/>
    </xf>
    <xf numFmtId="0" fontId="3" fillId="3" borderId="5" xfId="0" applyFont="1" applyFill="1" applyBorder="1" applyAlignment="1">
      <alignment horizontal="left"/>
    </xf>
    <xf numFmtId="0" fontId="3" fillId="3" borderId="6" xfId="0" applyFont="1" applyFill="1" applyBorder="1" applyAlignment="1">
      <alignment horizontal="left"/>
    </xf>
    <xf numFmtId="0" fontId="2" fillId="3" borderId="16" xfId="0" applyFont="1" applyFill="1" applyBorder="1" applyAlignment="1">
      <alignment horizontal="right"/>
    </xf>
    <xf numFmtId="0" fontId="2" fillId="3" borderId="17" xfId="0" applyFont="1" applyFill="1" applyBorder="1" applyAlignment="1">
      <alignment horizontal="right"/>
    </xf>
  </cellXfs>
  <cellStyles count="3">
    <cellStyle name="Monétaire" xfId="1" builtinId="4"/>
    <cellStyle name="Normal" xfId="0" builtinId="0"/>
    <cellStyle name="Normal 2" xfId="2" xr:uid="{2B5BF26C-F3B6-472D-B001-1C0DC0F242B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3</xdr:col>
      <xdr:colOff>496442</xdr:colOff>
      <xdr:row>2</xdr:row>
      <xdr:rowOff>1535686</xdr:rowOff>
    </xdr:from>
    <xdr:ext cx="1106292" cy="600824"/>
    <xdr:pic>
      <xdr:nvPicPr>
        <xdr:cNvPr id="2" name="image1.jpeg">
          <a:extLst>
            <a:ext uri="{FF2B5EF4-FFF2-40B4-BE49-F238E27FC236}">
              <a16:creationId xmlns:a16="http://schemas.microsoft.com/office/drawing/2014/main" id="{E51F01A0-9F38-4893-8CF7-AC2CFD85BF5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10917" y="487936"/>
          <a:ext cx="1106292" cy="600824"/>
        </a:xfrm>
        <a:prstGeom prst="rect">
          <a:avLst/>
        </a:prstGeom>
      </xdr:spPr>
    </xdr:pic>
    <xdr:clientData/>
  </xdr:oneCellAnchor>
  <xdr:oneCellAnchor>
    <xdr:from>
      <xdr:col>2</xdr:col>
      <xdr:colOff>379901</xdr:colOff>
      <xdr:row>2</xdr:row>
      <xdr:rowOff>1511846</xdr:rowOff>
    </xdr:from>
    <xdr:ext cx="1151038" cy="727505"/>
    <xdr:pic>
      <xdr:nvPicPr>
        <xdr:cNvPr id="3" name="image2.jpeg">
          <a:extLst>
            <a:ext uri="{FF2B5EF4-FFF2-40B4-BE49-F238E27FC236}">
              <a16:creationId xmlns:a16="http://schemas.microsoft.com/office/drawing/2014/main" id="{58E034B7-2E83-46BE-B4CC-B0431AF8B933}"/>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389551" y="483146"/>
          <a:ext cx="1151038" cy="727505"/>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936714-BAA8-4E4A-A78B-43B0D5435FB3}">
  <sheetPr>
    <pageSetUpPr fitToPage="1"/>
  </sheetPr>
  <dimension ref="A1:G44"/>
  <sheetViews>
    <sheetView tabSelected="1" workbookViewId="0">
      <selection activeCell="E42" sqref="E42:F42"/>
    </sheetView>
  </sheetViews>
  <sheetFormatPr baseColWidth="10" defaultColWidth="7.5703125" defaultRowHeight="12.75" x14ac:dyDescent="0.25"/>
  <cols>
    <col min="1" max="1" width="2.85546875" style="48" customWidth="1"/>
    <col min="2" max="2" width="6.85546875" style="48" customWidth="1"/>
    <col min="3" max="3" width="37" style="48" customWidth="1"/>
    <col min="4" max="4" width="34.85546875" style="48" customWidth="1"/>
    <col min="5" max="5" width="13" style="48" customWidth="1"/>
    <col min="6" max="6" width="2.85546875" style="48" customWidth="1"/>
    <col min="7" max="7" width="10.85546875" style="48" customWidth="1"/>
    <col min="8" max="16384" width="7.5703125" style="48"/>
  </cols>
  <sheetData>
    <row r="1" spans="1:7" ht="44.45" customHeight="1" x14ac:dyDescent="0.25">
      <c r="A1" s="50"/>
      <c r="B1" s="113" t="s">
        <v>75</v>
      </c>
      <c r="C1" s="114"/>
      <c r="D1" s="114"/>
      <c r="E1" s="115"/>
      <c r="F1" s="50"/>
      <c r="G1" s="50"/>
    </row>
    <row r="2" spans="1:7" ht="44.25" customHeight="1" x14ac:dyDescent="0.25">
      <c r="A2" s="52"/>
      <c r="B2" s="116" t="s">
        <v>74</v>
      </c>
      <c r="C2" s="117"/>
      <c r="D2" s="117"/>
      <c r="E2" s="118"/>
      <c r="F2" s="52"/>
      <c r="G2" s="50"/>
    </row>
    <row r="3" spans="1:7" ht="212.25" customHeight="1" x14ac:dyDescent="0.25">
      <c r="A3" s="119" t="s">
        <v>73</v>
      </c>
      <c r="B3" s="119"/>
      <c r="C3" s="119"/>
      <c r="D3" s="120" t="s">
        <v>72</v>
      </c>
      <c r="E3" s="120"/>
      <c r="F3" s="120"/>
      <c r="G3" s="49"/>
    </row>
    <row r="4" spans="1:7" ht="66.95" customHeight="1" x14ac:dyDescent="0.25">
      <c r="A4" s="121" t="s">
        <v>71</v>
      </c>
      <c r="B4" s="121"/>
      <c r="C4" s="121"/>
      <c r="D4" s="122" t="s">
        <v>70</v>
      </c>
      <c r="E4" s="122"/>
      <c r="F4" s="122"/>
      <c r="G4" s="49"/>
    </row>
    <row r="5" spans="1:7" ht="19.5" customHeight="1" x14ac:dyDescent="0.2">
      <c r="A5" s="123" t="s">
        <v>69</v>
      </c>
      <c r="B5" s="123"/>
      <c r="C5" s="123"/>
      <c r="D5" s="123"/>
      <c r="E5" s="123"/>
      <c r="F5" s="123"/>
      <c r="G5" s="123"/>
    </row>
    <row r="6" spans="1:7" ht="30" customHeight="1" x14ac:dyDescent="0.25">
      <c r="A6" s="56" t="s">
        <v>40</v>
      </c>
      <c r="B6" s="57"/>
      <c r="C6" s="58" t="s">
        <v>39</v>
      </c>
      <c r="D6" s="59"/>
      <c r="E6" s="83" t="s">
        <v>53</v>
      </c>
      <c r="F6" s="84"/>
      <c r="G6" s="50"/>
    </row>
    <row r="7" spans="1:7" ht="29.25" customHeight="1" x14ac:dyDescent="0.25">
      <c r="A7" s="62">
        <v>100</v>
      </c>
      <c r="B7" s="63"/>
      <c r="C7" s="66" t="s">
        <v>68</v>
      </c>
      <c r="D7" s="67"/>
      <c r="E7" s="68"/>
      <c r="F7" s="69"/>
      <c r="G7" s="50"/>
    </row>
    <row r="8" spans="1:7" ht="15" customHeight="1" x14ac:dyDescent="0.2">
      <c r="A8" s="64"/>
      <c r="B8" s="65"/>
      <c r="C8" s="72" t="s">
        <v>67</v>
      </c>
      <c r="D8" s="73"/>
      <c r="E8" s="70"/>
      <c r="F8" s="71"/>
      <c r="G8" s="51"/>
    </row>
    <row r="9" spans="1:7" ht="32.1" customHeight="1" x14ac:dyDescent="0.25">
      <c r="A9" s="87">
        <v>101</v>
      </c>
      <c r="B9" s="88"/>
      <c r="C9" s="105" t="s">
        <v>35</v>
      </c>
      <c r="D9" s="106"/>
      <c r="E9" s="95"/>
      <c r="F9" s="96"/>
      <c r="G9" s="50"/>
    </row>
    <row r="10" spans="1:7" ht="30.95" customHeight="1" x14ac:dyDescent="0.25">
      <c r="A10" s="89"/>
      <c r="B10" s="90"/>
      <c r="C10" s="101" t="s">
        <v>66</v>
      </c>
      <c r="D10" s="102"/>
      <c r="E10" s="97"/>
      <c r="F10" s="98"/>
      <c r="G10" s="50"/>
    </row>
    <row r="11" spans="1:7" ht="164.1" customHeight="1" x14ac:dyDescent="0.25">
      <c r="A11" s="89"/>
      <c r="B11" s="90"/>
      <c r="C11" s="107" t="s">
        <v>65</v>
      </c>
      <c r="D11" s="108"/>
      <c r="E11" s="97"/>
      <c r="F11" s="98"/>
      <c r="G11" s="49"/>
    </row>
    <row r="12" spans="1:7" ht="15" customHeight="1" x14ac:dyDescent="0.2">
      <c r="A12" s="89"/>
      <c r="B12" s="90"/>
      <c r="C12" s="107" t="s">
        <v>64</v>
      </c>
      <c r="D12" s="108"/>
      <c r="E12" s="97"/>
      <c r="F12" s="98"/>
      <c r="G12" s="51"/>
    </row>
    <row r="13" spans="1:7" ht="15" customHeight="1" x14ac:dyDescent="0.2">
      <c r="A13" s="89"/>
      <c r="B13" s="90"/>
      <c r="C13" s="109" t="s">
        <v>63</v>
      </c>
      <c r="D13" s="110"/>
      <c r="E13" s="97"/>
      <c r="F13" s="98"/>
      <c r="G13" s="51"/>
    </row>
    <row r="14" spans="1:7" ht="38.1" customHeight="1" x14ac:dyDescent="0.25">
      <c r="A14" s="89"/>
      <c r="B14" s="90"/>
      <c r="C14" s="107" t="s">
        <v>62</v>
      </c>
      <c r="D14" s="108"/>
      <c r="E14" s="97"/>
      <c r="F14" s="98"/>
      <c r="G14" s="50"/>
    </row>
    <row r="15" spans="1:7" ht="36.75" customHeight="1" x14ac:dyDescent="0.25">
      <c r="A15" s="91"/>
      <c r="B15" s="92"/>
      <c r="C15" s="111" t="s">
        <v>61</v>
      </c>
      <c r="D15" s="112"/>
      <c r="E15" s="99"/>
      <c r="F15" s="100"/>
      <c r="G15" s="50"/>
    </row>
    <row r="16" spans="1:7" ht="44.25" customHeight="1" x14ac:dyDescent="0.25">
      <c r="A16" s="87">
        <v>102</v>
      </c>
      <c r="B16" s="88"/>
      <c r="C16" s="93" t="s">
        <v>8</v>
      </c>
      <c r="D16" s="94"/>
      <c r="E16" s="95"/>
      <c r="F16" s="96"/>
    </row>
    <row r="17" spans="1:6" ht="33" customHeight="1" x14ac:dyDescent="0.25">
      <c r="A17" s="89"/>
      <c r="B17" s="90"/>
      <c r="C17" s="101" t="s">
        <v>60</v>
      </c>
      <c r="D17" s="102"/>
      <c r="E17" s="97"/>
      <c r="F17" s="98"/>
    </row>
    <row r="18" spans="1:6" ht="272.10000000000002" customHeight="1" x14ac:dyDescent="0.25">
      <c r="A18" s="91"/>
      <c r="B18" s="92"/>
      <c r="C18" s="103" t="s">
        <v>59</v>
      </c>
      <c r="D18" s="104"/>
      <c r="E18" s="99"/>
      <c r="F18" s="100"/>
    </row>
    <row r="19" spans="1:6" ht="171" customHeight="1" x14ac:dyDescent="0.25">
      <c r="A19" s="85">
        <v>103</v>
      </c>
      <c r="B19" s="86"/>
      <c r="C19" s="55" t="s">
        <v>58</v>
      </c>
      <c r="D19" s="54"/>
      <c r="E19" s="55"/>
      <c r="F19" s="54"/>
    </row>
    <row r="20" spans="1:6" ht="26.1" customHeight="1" x14ac:dyDescent="0.25">
      <c r="A20" s="56" t="s">
        <v>40</v>
      </c>
      <c r="B20" s="57"/>
      <c r="C20" s="58" t="s">
        <v>39</v>
      </c>
      <c r="D20" s="59"/>
      <c r="E20" s="56" t="s">
        <v>38</v>
      </c>
      <c r="F20" s="57"/>
    </row>
    <row r="21" spans="1:6" ht="29.25" customHeight="1" x14ac:dyDescent="0.25">
      <c r="A21" s="62">
        <v>200</v>
      </c>
      <c r="B21" s="63"/>
      <c r="C21" s="66" t="s">
        <v>57</v>
      </c>
      <c r="D21" s="67"/>
      <c r="E21" s="68"/>
      <c r="F21" s="69"/>
    </row>
    <row r="22" spans="1:6" ht="27" customHeight="1" x14ac:dyDescent="0.25">
      <c r="A22" s="64"/>
      <c r="B22" s="65"/>
      <c r="C22" s="72" t="s">
        <v>56</v>
      </c>
      <c r="D22" s="73"/>
      <c r="E22" s="70"/>
      <c r="F22" s="71"/>
    </row>
    <row r="23" spans="1:6" ht="162.75" customHeight="1" x14ac:dyDescent="0.25">
      <c r="A23" s="85">
        <v>201</v>
      </c>
      <c r="B23" s="86"/>
      <c r="C23" s="78" t="s">
        <v>55</v>
      </c>
      <c r="D23" s="79"/>
      <c r="E23" s="55"/>
      <c r="F23" s="54"/>
    </row>
    <row r="24" spans="1:6" ht="172.7" customHeight="1" x14ac:dyDescent="0.25">
      <c r="A24" s="85">
        <v>202</v>
      </c>
      <c r="B24" s="86"/>
      <c r="C24" s="78" t="s">
        <v>54</v>
      </c>
      <c r="D24" s="79"/>
      <c r="E24" s="55"/>
      <c r="F24" s="54"/>
    </row>
    <row r="25" spans="1:6" ht="30" customHeight="1" x14ac:dyDescent="0.25">
      <c r="A25" s="56" t="s">
        <v>40</v>
      </c>
      <c r="B25" s="57"/>
      <c r="C25" s="58" t="s">
        <v>39</v>
      </c>
      <c r="D25" s="59"/>
      <c r="E25" s="83" t="s">
        <v>53</v>
      </c>
      <c r="F25" s="84"/>
    </row>
    <row r="26" spans="1:6" ht="29.25" customHeight="1" x14ac:dyDescent="0.25">
      <c r="A26" s="62">
        <v>300</v>
      </c>
      <c r="B26" s="63"/>
      <c r="C26" s="66" t="s">
        <v>52</v>
      </c>
      <c r="D26" s="67"/>
      <c r="E26" s="68"/>
      <c r="F26" s="69"/>
    </row>
    <row r="27" spans="1:6" ht="35.1" customHeight="1" x14ac:dyDescent="0.25">
      <c r="A27" s="64"/>
      <c r="B27" s="65"/>
      <c r="C27" s="72" t="s">
        <v>51</v>
      </c>
      <c r="D27" s="73"/>
      <c r="E27" s="70"/>
      <c r="F27" s="71"/>
    </row>
    <row r="28" spans="1:6" ht="210.95" customHeight="1" x14ac:dyDescent="0.25">
      <c r="A28" s="76">
        <v>301</v>
      </c>
      <c r="B28" s="77"/>
      <c r="C28" s="82" t="s">
        <v>50</v>
      </c>
      <c r="D28" s="79"/>
      <c r="E28" s="55"/>
      <c r="F28" s="54"/>
    </row>
    <row r="29" spans="1:6" ht="225.95" customHeight="1" x14ac:dyDescent="0.25">
      <c r="A29" s="76">
        <v>302</v>
      </c>
      <c r="B29" s="77"/>
      <c r="C29" s="82" t="s">
        <v>49</v>
      </c>
      <c r="D29" s="79"/>
      <c r="E29" s="55"/>
      <c r="F29" s="54"/>
    </row>
    <row r="30" spans="1:6" ht="174" customHeight="1" x14ac:dyDescent="0.25">
      <c r="A30" s="76">
        <v>303</v>
      </c>
      <c r="B30" s="77"/>
      <c r="C30" s="78" t="s">
        <v>48</v>
      </c>
      <c r="D30" s="79"/>
      <c r="E30" s="55"/>
      <c r="F30" s="54"/>
    </row>
    <row r="31" spans="1:6" ht="173.1" customHeight="1" x14ac:dyDescent="0.25">
      <c r="A31" s="76">
        <v>304</v>
      </c>
      <c r="B31" s="77"/>
      <c r="C31" s="78" t="s">
        <v>47</v>
      </c>
      <c r="D31" s="79"/>
      <c r="E31" s="55"/>
      <c r="F31" s="54"/>
    </row>
    <row r="32" spans="1:6" ht="26.1" customHeight="1" x14ac:dyDescent="0.25">
      <c r="A32" s="56" t="s">
        <v>40</v>
      </c>
      <c r="B32" s="57"/>
      <c r="C32" s="58" t="s">
        <v>39</v>
      </c>
      <c r="D32" s="59"/>
      <c r="E32" s="56" t="s">
        <v>38</v>
      </c>
      <c r="F32" s="57"/>
    </row>
    <row r="33" spans="1:7" ht="29.25" customHeight="1" x14ac:dyDescent="0.25">
      <c r="A33" s="62">
        <v>400</v>
      </c>
      <c r="B33" s="63"/>
      <c r="C33" s="66" t="s">
        <v>46</v>
      </c>
      <c r="D33" s="67"/>
      <c r="E33" s="68"/>
      <c r="F33" s="69"/>
    </row>
    <row r="34" spans="1:7" ht="24" customHeight="1" x14ac:dyDescent="0.25">
      <c r="A34" s="64"/>
      <c r="B34" s="65"/>
      <c r="C34" s="72" t="s">
        <v>45</v>
      </c>
      <c r="D34" s="73"/>
      <c r="E34" s="70"/>
      <c r="F34" s="71"/>
    </row>
    <row r="35" spans="1:7" ht="135.94999999999999" customHeight="1" x14ac:dyDescent="0.25">
      <c r="A35" s="76">
        <v>401</v>
      </c>
      <c r="B35" s="77"/>
      <c r="C35" s="55" t="s">
        <v>44</v>
      </c>
      <c r="D35" s="54"/>
      <c r="E35" s="55"/>
      <c r="F35" s="54"/>
    </row>
    <row r="36" spans="1:7" ht="186" customHeight="1" x14ac:dyDescent="0.25">
      <c r="A36" s="76">
        <v>402</v>
      </c>
      <c r="B36" s="77"/>
      <c r="C36" s="55" t="s">
        <v>43</v>
      </c>
      <c r="D36" s="54"/>
      <c r="E36" s="55"/>
      <c r="F36" s="54"/>
    </row>
    <row r="37" spans="1:7" ht="137.1" customHeight="1" x14ac:dyDescent="0.25">
      <c r="A37" s="76">
        <v>403</v>
      </c>
      <c r="B37" s="77"/>
      <c r="C37" s="78" t="s">
        <v>42</v>
      </c>
      <c r="D37" s="79"/>
      <c r="E37" s="55"/>
      <c r="F37" s="54"/>
    </row>
    <row r="38" spans="1:7" ht="123.95" customHeight="1" x14ac:dyDescent="0.25">
      <c r="A38" s="76">
        <v>404</v>
      </c>
      <c r="B38" s="77"/>
      <c r="C38" s="80" t="s">
        <v>41</v>
      </c>
      <c r="D38" s="81"/>
      <c r="E38" s="55"/>
      <c r="F38" s="54"/>
    </row>
    <row r="39" spans="1:7" ht="25.5" customHeight="1" x14ac:dyDescent="0.25">
      <c r="A39" s="56" t="s">
        <v>40</v>
      </c>
      <c r="B39" s="57"/>
      <c r="C39" s="58" t="s">
        <v>39</v>
      </c>
      <c r="D39" s="59"/>
      <c r="E39" s="56" t="s">
        <v>38</v>
      </c>
      <c r="F39" s="57"/>
      <c r="G39" s="50"/>
    </row>
    <row r="40" spans="1:7" ht="29.25" customHeight="1" x14ac:dyDescent="0.25">
      <c r="A40" s="62">
        <v>500</v>
      </c>
      <c r="B40" s="63"/>
      <c r="C40" s="66" t="s">
        <v>34</v>
      </c>
      <c r="D40" s="67"/>
      <c r="E40" s="68"/>
      <c r="F40" s="69"/>
      <c r="G40" s="50"/>
    </row>
    <row r="41" spans="1:7" ht="24" customHeight="1" x14ac:dyDescent="0.25">
      <c r="A41" s="64"/>
      <c r="B41" s="65"/>
      <c r="C41" s="72" t="s">
        <v>37</v>
      </c>
      <c r="D41" s="73"/>
      <c r="E41" s="70"/>
      <c r="F41" s="71"/>
      <c r="G41" s="50"/>
    </row>
    <row r="42" spans="1:7" ht="88.5" customHeight="1" x14ac:dyDescent="0.25">
      <c r="A42" s="74">
        <v>501</v>
      </c>
      <c r="B42" s="75"/>
      <c r="C42" s="53" t="s">
        <v>36</v>
      </c>
      <c r="D42" s="54"/>
      <c r="E42" s="55"/>
      <c r="F42" s="54"/>
      <c r="G42" s="49"/>
    </row>
    <row r="43" spans="1:7" ht="10.5" customHeight="1" x14ac:dyDescent="0.2">
      <c r="A43" s="60"/>
      <c r="B43" s="60"/>
      <c r="C43" s="60"/>
      <c r="D43" s="60"/>
      <c r="E43" s="60"/>
      <c r="F43" s="60"/>
      <c r="G43" s="60"/>
    </row>
    <row r="44" spans="1:7" ht="15" customHeight="1" x14ac:dyDescent="0.25">
      <c r="A44" s="61"/>
      <c r="B44" s="61"/>
      <c r="C44" s="61"/>
      <c r="D44" s="61"/>
      <c r="E44" s="61"/>
      <c r="F44" s="61"/>
      <c r="G44" s="61"/>
    </row>
  </sheetData>
  <mergeCells count="94">
    <mergeCell ref="A5:G5"/>
    <mergeCell ref="A6:B6"/>
    <mergeCell ref="B1:E1"/>
    <mergeCell ref="B2:E2"/>
    <mergeCell ref="A3:C3"/>
    <mergeCell ref="D3:F3"/>
    <mergeCell ref="A4:C4"/>
    <mergeCell ref="D4:F4"/>
    <mergeCell ref="C6:D6"/>
    <mergeCell ref="E6:F6"/>
    <mergeCell ref="A7:B8"/>
    <mergeCell ref="C7:D7"/>
    <mergeCell ref="E7:F8"/>
    <mergeCell ref="C8:D8"/>
    <mergeCell ref="A19:B19"/>
    <mergeCell ref="C19:D19"/>
    <mergeCell ref="E19:F19"/>
    <mergeCell ref="A9:B15"/>
    <mergeCell ref="C9:D9"/>
    <mergeCell ref="E9:F15"/>
    <mergeCell ref="C10:D10"/>
    <mergeCell ref="C11:D11"/>
    <mergeCell ref="C12:D12"/>
    <mergeCell ref="C13:D13"/>
    <mergeCell ref="C14:D14"/>
    <mergeCell ref="C15:D15"/>
    <mergeCell ref="A16:B18"/>
    <mergeCell ref="C16:D16"/>
    <mergeCell ref="E16:F18"/>
    <mergeCell ref="C17:D17"/>
    <mergeCell ref="C18:D18"/>
    <mergeCell ref="A20:B20"/>
    <mergeCell ref="C20:D20"/>
    <mergeCell ref="E20:F20"/>
    <mergeCell ref="A21:B22"/>
    <mergeCell ref="C21:D21"/>
    <mergeCell ref="E21:F22"/>
    <mergeCell ref="C22:D22"/>
    <mergeCell ref="A23:B23"/>
    <mergeCell ref="C23:D23"/>
    <mergeCell ref="E23:F23"/>
    <mergeCell ref="A24:B24"/>
    <mergeCell ref="C24:D24"/>
    <mergeCell ref="E24:F24"/>
    <mergeCell ref="A25:B25"/>
    <mergeCell ref="C25:D25"/>
    <mergeCell ref="E25:F25"/>
    <mergeCell ref="A26:B27"/>
    <mergeCell ref="C26:D26"/>
    <mergeCell ref="E26:F27"/>
    <mergeCell ref="C27:D27"/>
    <mergeCell ref="A28:B28"/>
    <mergeCell ref="C28:D28"/>
    <mergeCell ref="E28:F28"/>
    <mergeCell ref="A29:B29"/>
    <mergeCell ref="C29:D29"/>
    <mergeCell ref="E29:F29"/>
    <mergeCell ref="A30:B30"/>
    <mergeCell ref="C30:D30"/>
    <mergeCell ref="E30:F30"/>
    <mergeCell ref="A31:B31"/>
    <mergeCell ref="C31:D31"/>
    <mergeCell ref="E31:F31"/>
    <mergeCell ref="A32:B32"/>
    <mergeCell ref="C32:D32"/>
    <mergeCell ref="E32:F32"/>
    <mergeCell ref="A33:B34"/>
    <mergeCell ref="C33:D33"/>
    <mergeCell ref="E33:F34"/>
    <mergeCell ref="C34:D34"/>
    <mergeCell ref="A35:B35"/>
    <mergeCell ref="C35:D35"/>
    <mergeCell ref="E35:F35"/>
    <mergeCell ref="A36:B36"/>
    <mergeCell ref="C36:D36"/>
    <mergeCell ref="E36:F36"/>
    <mergeCell ref="A37:B37"/>
    <mergeCell ref="C37:D37"/>
    <mergeCell ref="E37:F37"/>
    <mergeCell ref="A38:B38"/>
    <mergeCell ref="C38:D38"/>
    <mergeCell ref="E38:F38"/>
    <mergeCell ref="A43:G43"/>
    <mergeCell ref="A44:G44"/>
    <mergeCell ref="A40:B41"/>
    <mergeCell ref="C40:D40"/>
    <mergeCell ref="E40:F41"/>
    <mergeCell ref="C41:D41"/>
    <mergeCell ref="A42:B42"/>
    <mergeCell ref="C42:D42"/>
    <mergeCell ref="E42:F42"/>
    <mergeCell ref="A39:B39"/>
    <mergeCell ref="C39:D39"/>
    <mergeCell ref="E39:F39"/>
  </mergeCells>
  <pageMargins left="0.7" right="0.7" top="0.75" bottom="0.75" header="0.3" footer="0.3"/>
  <pageSetup paperSize="9" scale="80"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18608A-E3C5-490C-BD3F-C013B7531401}">
  <sheetPr>
    <pageSetUpPr fitToPage="1"/>
  </sheetPr>
  <dimension ref="A1:F34"/>
  <sheetViews>
    <sheetView workbookViewId="0">
      <selection activeCell="B18" sqref="B18"/>
    </sheetView>
  </sheetViews>
  <sheetFormatPr baseColWidth="10" defaultRowHeight="15" x14ac:dyDescent="0.25"/>
  <cols>
    <col min="1" max="1" width="4" bestFit="1" customWidth="1"/>
    <col min="2" max="2" width="67.140625" bestFit="1" customWidth="1"/>
    <col min="3" max="3" width="5.42578125" bestFit="1" customWidth="1"/>
    <col min="4" max="4" width="8.140625" bestFit="1" customWidth="1"/>
    <col min="5" max="5" width="11.7109375" bestFit="1" customWidth="1"/>
    <col min="6" max="6" width="12.7109375" bestFit="1" customWidth="1"/>
  </cols>
  <sheetData>
    <row r="1" spans="1:6" ht="15.75" thickBot="1" x14ac:dyDescent="0.3">
      <c r="A1" s="1"/>
      <c r="B1" s="1"/>
      <c r="C1" s="1"/>
      <c r="D1" s="1"/>
      <c r="E1" s="1"/>
      <c r="F1" s="1"/>
    </row>
    <row r="2" spans="1:6" ht="15.75" thickBot="1" x14ac:dyDescent="0.3">
      <c r="A2" s="2" t="s">
        <v>0</v>
      </c>
      <c r="B2" s="3" t="s">
        <v>1</v>
      </c>
      <c r="C2" s="3" t="s">
        <v>2</v>
      </c>
      <c r="D2" s="3" t="s">
        <v>3</v>
      </c>
      <c r="E2" s="3" t="s">
        <v>4</v>
      </c>
      <c r="F2" s="4" t="s">
        <v>5</v>
      </c>
    </row>
    <row r="3" spans="1:6" ht="15.75" thickBot="1" x14ac:dyDescent="0.3">
      <c r="A3" s="1"/>
      <c r="B3" s="1"/>
      <c r="C3" s="1"/>
      <c r="D3" s="1"/>
      <c r="E3" s="1"/>
      <c r="F3" s="1"/>
    </row>
    <row r="4" spans="1:6" ht="15.75" thickBot="1" x14ac:dyDescent="0.3">
      <c r="A4" s="5">
        <v>100</v>
      </c>
      <c r="B4" s="134" t="s">
        <v>6</v>
      </c>
      <c r="C4" s="134"/>
      <c r="D4" s="134"/>
      <c r="E4" s="134"/>
      <c r="F4" s="135"/>
    </row>
    <row r="5" spans="1:6" x14ac:dyDescent="0.25">
      <c r="A5" s="6">
        <v>101</v>
      </c>
      <c r="B5" s="7" t="s">
        <v>35</v>
      </c>
      <c r="C5" s="8" t="s">
        <v>7</v>
      </c>
      <c r="D5" s="8">
        <v>1</v>
      </c>
      <c r="E5" s="9"/>
      <c r="F5" s="10">
        <f>E5*D5</f>
        <v>0</v>
      </c>
    </row>
    <row r="6" spans="1:6" x14ac:dyDescent="0.25">
      <c r="A6" s="11">
        <v>102</v>
      </c>
      <c r="B6" s="12" t="s">
        <v>8</v>
      </c>
      <c r="C6" s="13" t="s">
        <v>7</v>
      </c>
      <c r="D6" s="13">
        <v>1</v>
      </c>
      <c r="E6" s="14"/>
      <c r="F6" s="15">
        <f>E6*D6</f>
        <v>0</v>
      </c>
    </row>
    <row r="7" spans="1:6" x14ac:dyDescent="0.25">
      <c r="A7" s="11">
        <v>103</v>
      </c>
      <c r="B7" s="12" t="s">
        <v>9</v>
      </c>
      <c r="C7" s="13" t="s">
        <v>7</v>
      </c>
      <c r="D7" s="13">
        <v>1</v>
      </c>
      <c r="E7" s="14"/>
      <c r="F7" s="15">
        <f>E7*D7</f>
        <v>0</v>
      </c>
    </row>
    <row r="8" spans="1:6" ht="15.75" thickBot="1" x14ac:dyDescent="0.3">
      <c r="A8" s="136" t="s">
        <v>23</v>
      </c>
      <c r="B8" s="137"/>
      <c r="C8" s="137"/>
      <c r="D8" s="137"/>
      <c r="E8" s="137"/>
      <c r="F8" s="19">
        <f>SUM(F5:F7)</f>
        <v>0</v>
      </c>
    </row>
    <row r="9" spans="1:6" ht="15.75" thickBot="1" x14ac:dyDescent="0.3">
      <c r="A9" s="1"/>
      <c r="B9" s="1"/>
      <c r="C9" s="1"/>
      <c r="D9" s="1"/>
      <c r="E9" s="1"/>
      <c r="F9" s="1"/>
    </row>
    <row r="10" spans="1:6" x14ac:dyDescent="0.25">
      <c r="A10" s="5">
        <v>200</v>
      </c>
      <c r="B10" s="134" t="s">
        <v>10</v>
      </c>
      <c r="C10" s="134"/>
      <c r="D10" s="134"/>
      <c r="E10" s="134"/>
      <c r="F10" s="135"/>
    </row>
    <row r="11" spans="1:6" x14ac:dyDescent="0.25">
      <c r="A11" s="20">
        <v>201</v>
      </c>
      <c r="B11" s="12" t="s">
        <v>27</v>
      </c>
      <c r="C11" s="13" t="s">
        <v>7</v>
      </c>
      <c r="D11" s="13">
        <v>1</v>
      </c>
      <c r="E11" s="14"/>
      <c r="F11" s="21">
        <f>E11*D11</f>
        <v>0</v>
      </c>
    </row>
    <row r="12" spans="1:6" ht="15.75" thickBot="1" x14ac:dyDescent="0.3">
      <c r="A12" s="22">
        <v>202</v>
      </c>
      <c r="B12" s="16" t="s">
        <v>29</v>
      </c>
      <c r="C12" s="17" t="s">
        <v>7</v>
      </c>
      <c r="D12" s="17">
        <v>1</v>
      </c>
      <c r="E12" s="18"/>
      <c r="F12" s="23">
        <f>E12*D12</f>
        <v>0</v>
      </c>
    </row>
    <row r="13" spans="1:6" ht="15.75" thickBot="1" x14ac:dyDescent="0.3">
      <c r="A13" s="136" t="s">
        <v>24</v>
      </c>
      <c r="B13" s="137"/>
      <c r="C13" s="137"/>
      <c r="D13" s="137"/>
      <c r="E13" s="137"/>
      <c r="F13" s="24">
        <f>SUM(F11:F12)</f>
        <v>0</v>
      </c>
    </row>
    <row r="14" spans="1:6" ht="15.75" thickBot="1" x14ac:dyDescent="0.3">
      <c r="A14" s="1"/>
      <c r="B14" s="1"/>
      <c r="C14" s="1"/>
      <c r="D14" s="1"/>
      <c r="E14" s="1"/>
      <c r="F14" s="1"/>
    </row>
    <row r="15" spans="1:6" ht="15.75" thickBot="1" x14ac:dyDescent="0.3">
      <c r="A15" s="25">
        <v>300</v>
      </c>
      <c r="B15" s="128" t="s">
        <v>11</v>
      </c>
      <c r="C15" s="128"/>
      <c r="D15" s="128"/>
      <c r="E15" s="128"/>
      <c r="F15" s="129"/>
    </row>
    <row r="16" spans="1:6" x14ac:dyDescent="0.25">
      <c r="A16" s="26">
        <v>301</v>
      </c>
      <c r="B16" s="27" t="s">
        <v>12</v>
      </c>
      <c r="C16" s="28" t="s">
        <v>13</v>
      </c>
      <c r="D16" s="28">
        <v>15</v>
      </c>
      <c r="E16" s="29"/>
      <c r="F16" s="30">
        <f>E16*D16</f>
        <v>0</v>
      </c>
    </row>
    <row r="17" spans="1:6" x14ac:dyDescent="0.25">
      <c r="A17" s="26">
        <v>302</v>
      </c>
      <c r="B17" s="27" t="s">
        <v>14</v>
      </c>
      <c r="C17" s="28" t="s">
        <v>15</v>
      </c>
      <c r="D17" s="28">
        <v>1</v>
      </c>
      <c r="E17" s="29"/>
      <c r="F17" s="30">
        <f>E17*D17</f>
        <v>0</v>
      </c>
    </row>
    <row r="18" spans="1:6" ht="17.25" x14ac:dyDescent="0.25">
      <c r="A18" s="31">
        <v>303</v>
      </c>
      <c r="B18" s="32" t="s">
        <v>30</v>
      </c>
      <c r="C18" s="33" t="s">
        <v>16</v>
      </c>
      <c r="D18" s="34">
        <v>340</v>
      </c>
      <c r="E18" s="35"/>
      <c r="F18" s="36">
        <f>E18*D18</f>
        <v>0</v>
      </c>
    </row>
    <row r="19" spans="1:6" ht="18" thickBot="1" x14ac:dyDescent="0.3">
      <c r="A19" s="31">
        <v>304</v>
      </c>
      <c r="B19" s="37" t="s">
        <v>31</v>
      </c>
      <c r="C19" s="33" t="s">
        <v>16</v>
      </c>
      <c r="D19" s="38">
        <v>35</v>
      </c>
      <c r="E19" s="39"/>
      <c r="F19" s="40">
        <f>E19*D19</f>
        <v>0</v>
      </c>
    </row>
    <row r="20" spans="1:6" ht="15.75" thickBot="1" x14ac:dyDescent="0.3">
      <c r="A20" s="126" t="s">
        <v>25</v>
      </c>
      <c r="B20" s="127"/>
      <c r="C20" s="127"/>
      <c r="D20" s="127"/>
      <c r="E20" s="127"/>
      <c r="F20" s="41">
        <f>SUM(F16:F19)</f>
        <v>0</v>
      </c>
    </row>
    <row r="21" spans="1:6" ht="15.75" thickBot="1" x14ac:dyDescent="0.3">
      <c r="A21" s="1"/>
      <c r="B21" s="1"/>
      <c r="C21" s="1"/>
      <c r="D21" s="1"/>
      <c r="E21" s="1"/>
      <c r="F21" s="1"/>
    </row>
    <row r="22" spans="1:6" ht="15.75" thickBot="1" x14ac:dyDescent="0.3">
      <c r="A22" s="25">
        <v>400</v>
      </c>
      <c r="B22" s="128" t="s">
        <v>17</v>
      </c>
      <c r="C22" s="128"/>
      <c r="D22" s="128"/>
      <c r="E22" s="128"/>
      <c r="F22" s="129"/>
    </row>
    <row r="23" spans="1:6" ht="30" x14ac:dyDescent="0.25">
      <c r="A23" s="26">
        <v>401</v>
      </c>
      <c r="B23" s="42" t="s">
        <v>28</v>
      </c>
      <c r="C23" s="33" t="s">
        <v>7</v>
      </c>
      <c r="D23" s="34">
        <v>1</v>
      </c>
      <c r="E23" s="35"/>
      <c r="F23" s="36">
        <f>E23*D23</f>
        <v>0</v>
      </c>
    </row>
    <row r="24" spans="1:6" x14ac:dyDescent="0.25">
      <c r="A24" s="26">
        <v>402</v>
      </c>
      <c r="B24" s="42" t="s">
        <v>18</v>
      </c>
      <c r="C24" s="33" t="s">
        <v>19</v>
      </c>
      <c r="D24" s="34">
        <v>480</v>
      </c>
      <c r="E24" s="35"/>
      <c r="F24" s="36">
        <f>E24*D24</f>
        <v>0</v>
      </c>
    </row>
    <row r="25" spans="1:6" x14ac:dyDescent="0.25">
      <c r="A25" s="26">
        <v>403</v>
      </c>
      <c r="B25" s="42" t="s">
        <v>32</v>
      </c>
      <c r="C25" s="33" t="s">
        <v>7</v>
      </c>
      <c r="D25" s="34">
        <v>1</v>
      </c>
      <c r="E25" s="35"/>
      <c r="F25" s="36">
        <f>E25*D25</f>
        <v>0</v>
      </c>
    </row>
    <row r="26" spans="1:6" ht="15.75" thickBot="1" x14ac:dyDescent="0.3">
      <c r="A26" s="26">
        <v>404</v>
      </c>
      <c r="B26" s="32" t="s">
        <v>33</v>
      </c>
      <c r="C26" s="33" t="s">
        <v>7</v>
      </c>
      <c r="D26" s="34">
        <v>1</v>
      </c>
      <c r="E26" s="35"/>
      <c r="F26" s="36">
        <f>E26*D26</f>
        <v>0</v>
      </c>
    </row>
    <row r="27" spans="1:6" ht="15.75" thickBot="1" x14ac:dyDescent="0.3">
      <c r="A27" s="126" t="s">
        <v>26</v>
      </c>
      <c r="B27" s="127"/>
      <c r="C27" s="127"/>
      <c r="D27" s="127"/>
      <c r="E27" s="127"/>
      <c r="F27" s="41">
        <f>SUM(F23:F26)</f>
        <v>0</v>
      </c>
    </row>
    <row r="28" spans="1:6" ht="15.75" thickBot="1" x14ac:dyDescent="0.3">
      <c r="A28" s="46"/>
      <c r="B28" s="46"/>
      <c r="C28" s="46"/>
      <c r="D28" s="46"/>
      <c r="E28" s="46"/>
      <c r="F28" s="47"/>
    </row>
    <row r="29" spans="1:6" ht="15.75" thickBot="1" x14ac:dyDescent="0.3">
      <c r="A29" s="25">
        <v>500</v>
      </c>
      <c r="B29" s="128" t="s">
        <v>34</v>
      </c>
      <c r="C29" s="128"/>
      <c r="D29" s="128"/>
      <c r="E29" s="128"/>
      <c r="F29" s="129"/>
    </row>
    <row r="30" spans="1:6" ht="15.75" thickBot="1" x14ac:dyDescent="0.3">
      <c r="A30" s="25">
        <v>501</v>
      </c>
      <c r="B30" s="42" t="s">
        <v>34</v>
      </c>
      <c r="C30" s="33" t="s">
        <v>7</v>
      </c>
      <c r="D30" s="34">
        <v>1</v>
      </c>
      <c r="E30" s="35"/>
      <c r="F30" s="36">
        <f>E30*D30</f>
        <v>0</v>
      </c>
    </row>
    <row r="31" spans="1:6" ht="15.75" thickBot="1" x14ac:dyDescent="0.3">
      <c r="A31" s="1"/>
      <c r="B31" s="1"/>
      <c r="C31" s="1"/>
      <c r="D31" s="1"/>
      <c r="E31" s="1"/>
      <c r="F31" s="1"/>
    </row>
    <row r="32" spans="1:6" x14ac:dyDescent="0.25">
      <c r="A32" s="130" t="s">
        <v>20</v>
      </c>
      <c r="B32" s="131"/>
      <c r="C32" s="131"/>
      <c r="D32" s="131"/>
      <c r="E32" s="131"/>
      <c r="F32" s="43">
        <f>F8+F13+F20+F27+F30</f>
        <v>0</v>
      </c>
    </row>
    <row r="33" spans="1:6" x14ac:dyDescent="0.25">
      <c r="A33" s="132" t="s">
        <v>22</v>
      </c>
      <c r="B33" s="133"/>
      <c r="C33" s="133"/>
      <c r="D33" s="133"/>
      <c r="E33" s="133"/>
      <c r="F33" s="44">
        <f>F32*0.2</f>
        <v>0</v>
      </c>
    </row>
    <row r="34" spans="1:6" ht="15.75" thickBot="1" x14ac:dyDescent="0.3">
      <c r="A34" s="124" t="s">
        <v>21</v>
      </c>
      <c r="B34" s="125"/>
      <c r="C34" s="125"/>
      <c r="D34" s="125"/>
      <c r="E34" s="125"/>
      <c r="F34" s="45">
        <f>F33+F32</f>
        <v>0</v>
      </c>
    </row>
  </sheetData>
  <mergeCells count="12">
    <mergeCell ref="B15:F15"/>
    <mergeCell ref="B4:F4"/>
    <mergeCell ref="A8:E8"/>
    <mergeCell ref="B10:F10"/>
    <mergeCell ref="A13:E13"/>
    <mergeCell ref="A34:E34"/>
    <mergeCell ref="A20:E20"/>
    <mergeCell ref="B22:F22"/>
    <mergeCell ref="A27:E27"/>
    <mergeCell ref="A32:E32"/>
    <mergeCell ref="A33:E33"/>
    <mergeCell ref="B29:F29"/>
  </mergeCells>
  <pageMargins left="0.25" right="0.25" top="0.75" bottom="0.75" header="0.3" footer="0.3"/>
  <pageSetup paperSize="9" scale="9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DQE</vt:lpstr>
    </vt:vector>
  </TitlesOfParts>
  <Company>Antea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Cecile OSINSKI</dc:creator>
  <cp:lastModifiedBy>DIALLO Mamadou Oury</cp:lastModifiedBy>
  <cp:lastPrinted>2025-10-08T13:04:54Z</cp:lastPrinted>
  <dcterms:created xsi:type="dcterms:W3CDTF">2025-05-23T11:55:36Z</dcterms:created>
  <dcterms:modified xsi:type="dcterms:W3CDTF">2025-10-08T13:06:19Z</dcterms:modified>
</cp:coreProperties>
</file>